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'доходы'!$A$1:$G$64</definedName>
  </definedNames>
  <calcPr fullCalcOnLoad="1"/>
</workbook>
</file>

<file path=xl/sharedStrings.xml><?xml version="1.0" encoding="utf-8"?>
<sst xmlns="http://schemas.openxmlformats.org/spreadsheetml/2006/main" count="120" uniqueCount="120">
  <si>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</si>
  <si>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</si>
  <si>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</si>
  <si>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</si>
  <si>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</si>
  <si>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</si>
  <si>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</si>
  <si>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</si>
  <si>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</si>
  <si>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</si>
  <si>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</si>
  <si>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</si>
  <si>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</si>
  <si>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</si>
  <si>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</si>
  <si>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</si>
  <si>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</si>
  <si>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</si>
  <si>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</si>
  <si>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</si>
  <si>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</si>
  <si>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</si>
  <si>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</si>
  <si>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</si>
  <si>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</si>
  <si>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</si>
  <si>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</si>
  <si>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</si>
  <si>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</si>
  <si>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</si>
  <si>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</si>
  <si>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</si>
  <si>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</si>
  <si>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</si>
  <si>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</si>
  <si>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</si>
  <si>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</si>
  <si>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</si>
  <si>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</si>
  <si>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</si>
  <si>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</si>
  <si>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</si>
  <si>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</si>
  <si>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</si>
  <si>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</si>
  <si>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</si>
  <si>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</si>
  <si>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</si>
  <si>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</si>
  <si>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</si>
  <si>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</si>
  <si>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</si>
  <si>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</si>
  <si>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</si>
  <si>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</si>
  <si>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</si>
  <si>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</si>
  <si>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</si>
  <si>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</si>
  <si>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</si>
  <si>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</si>
  <si>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</si>
  <si>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</si>
  <si>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</si>
  <si>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</si>
  <si>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</si>
  <si>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</si>
  <si>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</si>
  <si>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</si>
  <si>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</si>
  <si>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</si>
  <si>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</si>
  <si>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</si>
  <si>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</si>
  <si>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</si>
  <si>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</si>
  <si>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</si>
  <si>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</si>
  <si>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</si>
  <si>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</si>
  <si>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</si>
  <si>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</si>
  <si>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</si>
  <si>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</si>
  <si>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</si>
  <si>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</si>
  <si>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</si>
  <si>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</si>
  <si>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</si>
  <si>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</si>
  <si>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</si>
  <si>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</si>
  <si>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                        Поступление доходов в бюджет муниципального образования поселок Ставрово на 2017 год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</si>
  <si>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</si>
  <si>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</si>
  <si>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</si>
  <si>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</si>
  <si>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</si>
  <si>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</si>
  <si>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</si>
  <si>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</si>
  <si>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</si>
  <si>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2 02 20077 13 0000 151</t>
  </si>
  <si>
    <t>Прочие межбюджетные трансферты, передаваемые бюджетам городских поселений</t>
  </si>
  <si>
    <t>2 02 49999 13 0000 151</t>
  </si>
  <si>
    <t>2 02 40000 00 0000 151</t>
  </si>
  <si>
    <t>Иные межбюджетные трансферты</t>
  </si>
  <si>
    <t>2 02 29999 13 7039 151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</si>
  <si>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</si>
  <si>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2 02 29999 13 7246 151</t>
  </si>
  <si>
    <t>2 02 25555 13 0000 151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</si>
  <si>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(государственная программа "Благоустройство территорий муниципальных образований Владимирской области в 2017 году")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</si>
  <si>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</si>
  <si>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</si>
  <si>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</si>
  <si>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</si>
  <si>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 2 02 29999 13 7008 151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</si>
  <si>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</si>
  <si>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</si>
  <si>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от 20.07.2017г.№ 8/38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</si>
</sst>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9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0" xfId="0" applyNumberFormat="1" applyFont="1" applyFill="1" applyBorder="1" applyAlignment="1">
      <alignment horizontal="center" vertical="justify"/>
    </xf>
    <xf numFmtId="177" fontId="6" fillId="0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13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justify"/>
    </xf>
    <xf numFmtId="177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0" xfId="0" applyNumberFormat="1" applyFont="1" applyFill="1" applyBorder="1" applyAlignment="1">
      <alignment horizontal="center" vertical="justify" wrapText="1"/>
    </xf>
    <xf numFmtId="177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77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justify"/>
    </xf>
    <xf numFmtId="0" fontId="3" fillId="0" borderId="23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5" fillId="0" borderId="27" xfId="0" applyNumberFormat="1" applyFont="1" applyFill="1" applyBorder="1" applyAlignment="1" quotePrefix="1">
      <alignment horizontal="left" wrapText="1"/>
    </xf>
    <xf numFmtId="0" fontId="0" fillId="0" borderId="13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7" t="s">
        <v>4</v>
      </c>
      <c r="C6" s="107"/>
      <c r="D6" s="107"/>
      <c r="E6" s="107"/>
      <c r="F6" s="107"/>
      <c r="G6" s="107"/>
      <c r="H6" s="107"/>
      <c r="I6" s="10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6"/>
  <sheetViews>
    <sheetView tabSelected="1" zoomScale="75" zoomScaleNormal="75" zoomScaleSheetLayoutView="75" workbookViewId="0" topLeftCell="A1">
      <selection activeCell="A5" sqref="A5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22" t="s">
        <v>62</v>
      </c>
      <c r="D1" s="122"/>
      <c r="E1" s="122"/>
      <c r="F1" s="122"/>
      <c r="G1" s="122"/>
      <c r="H1" s="122"/>
      <c r="I1" s="122"/>
    </row>
    <row r="2" spans="2:9" ht="12.75" customHeight="1">
      <c r="B2" s="8"/>
      <c r="C2" s="122" t="s">
        <v>88</v>
      </c>
      <c r="D2" s="122"/>
      <c r="E2" s="122"/>
      <c r="F2" s="122"/>
      <c r="G2" s="122"/>
      <c r="H2" s="122"/>
      <c r="I2" s="122"/>
    </row>
    <row r="3" spans="2:9" ht="12.75" customHeight="1">
      <c r="B3" s="8"/>
      <c r="C3" s="122" t="s">
        <v>119</v>
      </c>
      <c r="D3" s="122"/>
      <c r="E3" s="122"/>
      <c r="F3" s="122"/>
      <c r="G3" s="122"/>
      <c r="H3" s="122"/>
      <c r="I3" s="122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27" t="s">
        <v>92</v>
      </c>
      <c r="C5" s="127"/>
      <c r="D5" s="127"/>
      <c r="E5" s="127"/>
      <c r="F5" s="80"/>
      <c r="G5" s="8"/>
      <c r="H5" s="8"/>
    </row>
    <row r="6" spans="2:9" ht="13.5" customHeight="1" thickBot="1">
      <c r="B6" s="123"/>
      <c r="C6" s="124"/>
      <c r="D6" s="124"/>
      <c r="E6" s="124"/>
      <c r="F6" s="125"/>
      <c r="G6" s="125"/>
      <c r="H6" s="125"/>
      <c r="I6" s="125"/>
    </row>
    <row r="7" spans="2:9" ht="12.75" customHeight="1">
      <c r="B7" s="120" t="s">
        <v>61</v>
      </c>
      <c r="C7" s="120" t="s">
        <v>6</v>
      </c>
      <c r="D7" s="121" t="s">
        <v>37</v>
      </c>
      <c r="E7" s="126" t="s">
        <v>63</v>
      </c>
      <c r="F7" s="49"/>
      <c r="G7" s="9"/>
      <c r="H7" s="9"/>
      <c r="I7" s="9"/>
    </row>
    <row r="8" spans="2:9" ht="12.75" customHeight="1">
      <c r="B8" s="120"/>
      <c r="C8" s="120"/>
      <c r="D8" s="121"/>
      <c r="E8" s="126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20"/>
      <c r="C9" s="120"/>
      <c r="D9" s="121"/>
      <c r="E9" s="126"/>
      <c r="F9" s="5"/>
      <c r="G9" s="3"/>
      <c r="H9" s="3"/>
      <c r="I9" s="3"/>
    </row>
    <row r="10" spans="2:10" ht="25.5" customHeight="1">
      <c r="B10" s="128" t="s">
        <v>19</v>
      </c>
      <c r="C10" s="128" t="s">
        <v>5</v>
      </c>
      <c r="D10" s="128" t="e">
        <f>D13+D22+D24+D30+D32+D42+D46+#REF!</f>
        <v>#REF!</v>
      </c>
      <c r="E10" s="119">
        <f>E13+E22+E24+E30+E32+E42+E46+E18+E39</f>
        <v>47964.90000000001</v>
      </c>
      <c r="F10" s="116" t="e">
        <f>F13+F22+F24+F30+F32+F42+F46+#REF!</f>
        <v>#REF!</v>
      </c>
      <c r="G10" s="110" t="e">
        <f>G13+G22+G24+G30+G32+G42+G46+#REF!</f>
        <v>#REF!</v>
      </c>
      <c r="H10" s="110" t="e">
        <f>H13+H22+H24+H30+H32+H42+H46+#REF!</f>
        <v>#REF!</v>
      </c>
      <c r="I10" s="110" t="e">
        <f>I13+I22+I24+I30+I32+I42+I46+#REF!</f>
        <v>#REF!</v>
      </c>
      <c r="J10" s="27"/>
    </row>
    <row r="11" spans="2:9" ht="1.5" customHeight="1">
      <c r="B11" s="128"/>
      <c r="C11" s="128"/>
      <c r="D11" s="128"/>
      <c r="E11" s="119"/>
      <c r="F11" s="117"/>
      <c r="G11" s="111"/>
      <c r="H11" s="111"/>
      <c r="I11" s="111"/>
    </row>
    <row r="12" spans="2:9" ht="2.25" customHeight="1" thickBot="1">
      <c r="B12" s="128"/>
      <c r="C12" s="128"/>
      <c r="D12" s="128"/>
      <c r="E12" s="119"/>
      <c r="F12" s="118"/>
      <c r="G12" s="112"/>
      <c r="H12" s="112"/>
      <c r="I12" s="112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7825.8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7825.8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7641.1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63.5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121.2</v>
      </c>
      <c r="F17" s="6"/>
      <c r="G17" s="6"/>
      <c r="H17" s="6"/>
      <c r="I17" s="88"/>
    </row>
    <row r="18" spans="2:9" ht="33.75" customHeight="1" thickBot="1">
      <c r="B18" s="83" t="s">
        <v>52</v>
      </c>
      <c r="C18" s="89" t="s">
        <v>59</v>
      </c>
      <c r="D18" s="53"/>
      <c r="E18" s="64">
        <f>E19+E20+E21</f>
        <v>1099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423.1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7.7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668.2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47.8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47.8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11744.4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456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456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11288.4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9284.4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2004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40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40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3173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2523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101</v>
      </c>
      <c r="D34" s="55">
        <v>1163</v>
      </c>
      <c r="E34" s="63">
        <v>810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213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1500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650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650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E43+E44+E45</f>
        <v>22733.100000000002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86</v>
      </c>
      <c r="C43" s="58" t="s">
        <v>87</v>
      </c>
      <c r="D43" s="55"/>
      <c r="E43" s="66">
        <v>21315.7</v>
      </c>
      <c r="F43" s="4"/>
      <c r="G43" s="4"/>
      <c r="H43" s="4"/>
      <c r="I43" s="74"/>
    </row>
    <row r="44" spans="2:9" ht="50.25" customHeight="1" thickBot="1">
      <c r="B44" s="55" t="s">
        <v>98</v>
      </c>
      <c r="C44" s="58" t="s">
        <v>97</v>
      </c>
      <c r="D44" s="55"/>
      <c r="E44" s="66">
        <v>1400</v>
      </c>
      <c r="F44" s="4"/>
      <c r="G44" s="4"/>
      <c r="H44" s="4"/>
      <c r="I44" s="95"/>
    </row>
    <row r="45" spans="2:9" ht="80.25" customHeight="1" thickBot="1">
      <c r="B45" s="55" t="s">
        <v>112</v>
      </c>
      <c r="C45" s="103" t="s">
        <v>113</v>
      </c>
      <c r="D45" s="55"/>
      <c r="E45" s="66">
        <v>17.4</v>
      </c>
      <c r="F45" s="4"/>
      <c r="G45" s="4"/>
      <c r="H45" s="4"/>
      <c r="I45" s="95"/>
    </row>
    <row r="46" spans="2:10" ht="21.75" customHeight="1" thickBot="1">
      <c r="B46" s="53" t="s">
        <v>35</v>
      </c>
      <c r="C46" s="57" t="s">
        <v>36</v>
      </c>
      <c r="D46" s="53" t="e">
        <f>#REF!</f>
        <v>#REF!</v>
      </c>
      <c r="E46" s="64">
        <f>E47+E49+E48</f>
        <v>101.8</v>
      </c>
      <c r="F46" s="51" t="e">
        <f>#REF!</f>
        <v>#REF!</v>
      </c>
      <c r="G46" s="16" t="e">
        <f>#REF!</f>
        <v>#REF!</v>
      </c>
      <c r="H46" s="16" t="e">
        <f>#REF!</f>
        <v>#REF!</v>
      </c>
      <c r="I46" s="69" t="e">
        <f>#REF!</f>
        <v>#REF!</v>
      </c>
      <c r="J46" s="45"/>
    </row>
    <row r="47" spans="2:9" ht="46.5" customHeight="1" thickBot="1">
      <c r="B47" s="55" t="s">
        <v>76</v>
      </c>
      <c r="C47" s="78" t="s">
        <v>78</v>
      </c>
      <c r="D47" s="52"/>
      <c r="E47" s="66">
        <v>60</v>
      </c>
      <c r="F47" s="28"/>
      <c r="G47" s="28"/>
      <c r="H47" s="28"/>
      <c r="I47" s="28"/>
    </row>
    <row r="48" spans="2:9" ht="46.5" customHeight="1" thickBot="1">
      <c r="B48" s="55" t="s">
        <v>114</v>
      </c>
      <c r="C48" s="78" t="s">
        <v>115</v>
      </c>
      <c r="D48" s="52"/>
      <c r="E48" s="66">
        <v>40</v>
      </c>
      <c r="F48" s="28"/>
      <c r="G48" s="28"/>
      <c r="H48" s="28"/>
      <c r="I48" s="28"/>
    </row>
    <row r="49" spans="2:9" ht="49.5" customHeight="1" thickBot="1">
      <c r="B49" s="55" t="s">
        <v>77</v>
      </c>
      <c r="C49" s="79" t="s">
        <v>79</v>
      </c>
      <c r="D49" s="55">
        <v>79</v>
      </c>
      <c r="E49" s="63">
        <v>1.8</v>
      </c>
      <c r="F49" s="6">
        <v>15</v>
      </c>
      <c r="G49" s="6">
        <v>15</v>
      </c>
      <c r="H49" s="6">
        <v>15</v>
      </c>
      <c r="I49" s="13">
        <v>15</v>
      </c>
    </row>
    <row r="50" spans="2:9" ht="21.75" customHeight="1" thickBot="1">
      <c r="B50" s="59" t="s">
        <v>31</v>
      </c>
      <c r="C50" s="61" t="s">
        <v>17</v>
      </c>
      <c r="D50" s="59" t="e">
        <f>#REF!+#REF!+D56+D60+#REF!</f>
        <v>#REF!</v>
      </c>
      <c r="E50" s="64">
        <f>E51+E59+E61</f>
        <v>71481.81923</v>
      </c>
      <c r="F50" s="26" t="e">
        <f>#REF!+F51+F59+#REF!</f>
        <v>#REF!</v>
      </c>
      <c r="G50" s="26" t="e">
        <f>#REF!+G51+G59+#REF!</f>
        <v>#REF!</v>
      </c>
      <c r="H50" s="26" t="e">
        <f>#REF!+H51+H59+#REF!</f>
        <v>#REF!</v>
      </c>
      <c r="I50" s="26" t="e">
        <f>#REF!+I51+I59+#REF!</f>
        <v>#REF!</v>
      </c>
    </row>
    <row r="51" spans="2:10" ht="32.25" customHeight="1" thickBot="1">
      <c r="B51" s="59" t="s">
        <v>99</v>
      </c>
      <c r="C51" s="57" t="s">
        <v>44</v>
      </c>
      <c r="D51" s="53"/>
      <c r="E51" s="67">
        <f>E54+E52+E53</f>
        <v>46292.41923</v>
      </c>
      <c r="F51" s="36" t="e">
        <f>F54</f>
        <v>#REF!</v>
      </c>
      <c r="G51" s="20" t="e">
        <f>G54</f>
        <v>#REF!</v>
      </c>
      <c r="H51" s="20" t="e">
        <f>H54</f>
        <v>#REF!</v>
      </c>
      <c r="I51" s="40" t="e">
        <f>I54</f>
        <v>#REF!</v>
      </c>
      <c r="J51" s="45"/>
    </row>
    <row r="52" spans="2:10" ht="45.75" customHeight="1">
      <c r="B52" s="93" t="s">
        <v>102</v>
      </c>
      <c r="C52" s="94" t="s">
        <v>91</v>
      </c>
      <c r="D52" s="53"/>
      <c r="E52" s="68">
        <v>30361</v>
      </c>
      <c r="F52" s="90"/>
      <c r="G52" s="91"/>
      <c r="H52" s="91"/>
      <c r="I52" s="92"/>
      <c r="J52" s="45"/>
    </row>
    <row r="53" spans="2:10" ht="78.75" customHeight="1">
      <c r="B53" s="93" t="s">
        <v>110</v>
      </c>
      <c r="C53" s="94" t="s">
        <v>111</v>
      </c>
      <c r="D53" s="53"/>
      <c r="E53" s="68">
        <v>6859.11923</v>
      </c>
      <c r="F53" s="90"/>
      <c r="G53" s="91"/>
      <c r="H53" s="91"/>
      <c r="I53" s="92"/>
      <c r="J53" s="45"/>
    </row>
    <row r="54" spans="2:10" s="31" customFormat="1" ht="20.25" customHeight="1">
      <c r="B54" s="52" t="s">
        <v>96</v>
      </c>
      <c r="C54" s="54" t="s">
        <v>95</v>
      </c>
      <c r="D54" s="52"/>
      <c r="E54" s="68">
        <f>E56+E57+E58+E55</f>
        <v>9072.3</v>
      </c>
      <c r="F54" s="37" t="e">
        <f>F56+#REF!</f>
        <v>#REF!</v>
      </c>
      <c r="G54" s="30" t="e">
        <f>G56+#REF!</f>
        <v>#REF!</v>
      </c>
      <c r="H54" s="30" t="e">
        <f>H56+#REF!</f>
        <v>#REF!</v>
      </c>
      <c r="I54" s="41" t="e">
        <f>I56+#REF!</f>
        <v>#REF!</v>
      </c>
      <c r="J54" s="46"/>
    </row>
    <row r="55" spans="2:10" s="31" customFormat="1" ht="105.75" customHeight="1">
      <c r="B55" s="55" t="s">
        <v>116</v>
      </c>
      <c r="C55" s="56" t="s">
        <v>117</v>
      </c>
      <c r="D55" s="55"/>
      <c r="E55" s="63">
        <v>60</v>
      </c>
      <c r="F55" s="104"/>
      <c r="G55" s="105"/>
      <c r="H55" s="105"/>
      <c r="I55" s="106"/>
      <c r="J55" s="46"/>
    </row>
    <row r="56" spans="2:14" s="29" customFormat="1" ht="94.5" customHeight="1">
      <c r="B56" s="55" t="s">
        <v>94</v>
      </c>
      <c r="C56" s="58" t="s">
        <v>60</v>
      </c>
      <c r="D56" s="60">
        <v>153</v>
      </c>
      <c r="E56" s="63">
        <v>195.5</v>
      </c>
      <c r="F56" s="35">
        <v>211</v>
      </c>
      <c r="G56" s="33"/>
      <c r="H56" s="33"/>
      <c r="I56" s="42"/>
      <c r="J56" s="47"/>
      <c r="N56" s="32"/>
    </row>
    <row r="57" spans="2:14" s="29" customFormat="1" ht="61.5" customHeight="1">
      <c r="B57" s="55" t="s">
        <v>107</v>
      </c>
      <c r="C57" s="101" t="s">
        <v>118</v>
      </c>
      <c r="D57" s="60"/>
      <c r="E57" s="63">
        <v>1816.8</v>
      </c>
      <c r="F57" s="98"/>
      <c r="G57" s="99"/>
      <c r="H57" s="99"/>
      <c r="I57" s="100"/>
      <c r="J57" s="47"/>
      <c r="N57" s="32"/>
    </row>
    <row r="58" spans="2:14" s="29" customFormat="1" ht="34.5" customHeight="1">
      <c r="B58" s="55" t="s">
        <v>109</v>
      </c>
      <c r="C58" s="102" t="s">
        <v>108</v>
      </c>
      <c r="D58" s="60"/>
      <c r="E58" s="63">
        <v>7000</v>
      </c>
      <c r="F58" s="98"/>
      <c r="G58" s="99"/>
      <c r="H58" s="99"/>
      <c r="I58" s="100"/>
      <c r="J58" s="47"/>
      <c r="N58" s="32"/>
    </row>
    <row r="59" spans="2:10" ht="36" customHeight="1" thickBot="1">
      <c r="B59" s="59" t="s">
        <v>100</v>
      </c>
      <c r="C59" s="57" t="s">
        <v>51</v>
      </c>
      <c r="D59" s="59"/>
      <c r="E59" s="67">
        <f>E60</f>
        <v>159.4</v>
      </c>
      <c r="F59" s="38">
        <f>F60</f>
        <v>147</v>
      </c>
      <c r="G59" s="34">
        <f>G60</f>
        <v>0</v>
      </c>
      <c r="H59" s="34">
        <f>H60</f>
        <v>0</v>
      </c>
      <c r="I59" s="44">
        <f>I60</f>
        <v>0</v>
      </c>
      <c r="J59" s="45"/>
    </row>
    <row r="60" spans="2:10" ht="48.75" customHeight="1" thickBot="1">
      <c r="B60" s="87" t="s">
        <v>93</v>
      </c>
      <c r="C60" s="75" t="s">
        <v>80</v>
      </c>
      <c r="D60" s="55">
        <v>228</v>
      </c>
      <c r="E60" s="63">
        <v>159.4</v>
      </c>
      <c r="F60" s="39">
        <v>147</v>
      </c>
      <c r="G60" s="21">
        <v>0</v>
      </c>
      <c r="H60" s="21">
        <v>0</v>
      </c>
      <c r="I60" s="43">
        <f>J60+K60+L60+M60</f>
        <v>0</v>
      </c>
      <c r="J60" s="45"/>
    </row>
    <row r="61" spans="2:10" ht="21" customHeight="1">
      <c r="B61" s="53" t="s">
        <v>105</v>
      </c>
      <c r="C61" s="61" t="s">
        <v>106</v>
      </c>
      <c r="D61" s="55"/>
      <c r="E61" s="67">
        <f>E62</f>
        <v>25030</v>
      </c>
      <c r="F61" s="96"/>
      <c r="G61" s="96"/>
      <c r="H61" s="96"/>
      <c r="I61" s="97"/>
      <c r="J61" s="45"/>
    </row>
    <row r="62" spans="2:10" ht="36" customHeight="1">
      <c r="B62" s="55" t="s">
        <v>104</v>
      </c>
      <c r="C62" s="75" t="s">
        <v>103</v>
      </c>
      <c r="D62" s="55"/>
      <c r="E62" s="63">
        <v>25030</v>
      </c>
      <c r="F62" s="96"/>
      <c r="G62" s="96"/>
      <c r="H62" s="96"/>
      <c r="I62" s="97"/>
      <c r="J62" s="45"/>
    </row>
    <row r="63" spans="2:9" ht="12.75" customHeight="1">
      <c r="B63" s="128"/>
      <c r="C63" s="129" t="s">
        <v>18</v>
      </c>
      <c r="D63" s="128" t="e">
        <f aca="true" t="shared" si="7" ref="D63:I63">D50+D10</f>
        <v>#REF!</v>
      </c>
      <c r="E63" s="113">
        <f t="shared" si="7"/>
        <v>119446.71923</v>
      </c>
      <c r="F63" s="114" t="e">
        <f t="shared" si="7"/>
        <v>#REF!</v>
      </c>
      <c r="G63" s="108" t="e">
        <f t="shared" si="7"/>
        <v>#REF!</v>
      </c>
      <c r="H63" s="108" t="e">
        <f t="shared" si="7"/>
        <v>#REF!</v>
      </c>
      <c r="I63" s="108" t="e">
        <f t="shared" si="7"/>
        <v>#REF!</v>
      </c>
    </row>
    <row r="64" spans="2:9" ht="13.5" customHeight="1" thickBot="1">
      <c r="B64" s="128"/>
      <c r="C64" s="129"/>
      <c r="D64" s="128"/>
      <c r="E64" s="113"/>
      <c r="F64" s="115"/>
      <c r="G64" s="109"/>
      <c r="H64" s="109"/>
      <c r="I64" s="109"/>
    </row>
    <row r="66" spans="5:9" ht="12.75">
      <c r="E66" s="17"/>
      <c r="F66" s="17"/>
      <c r="G66" s="17"/>
      <c r="H66" s="17"/>
      <c r="I66" s="17"/>
    </row>
  </sheetData>
  <mergeCells count="25">
    <mergeCell ref="B63:B64"/>
    <mergeCell ref="C63:C64"/>
    <mergeCell ref="D63:D64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3:I64"/>
    <mergeCell ref="I10:I12"/>
    <mergeCell ref="E63:E64"/>
    <mergeCell ref="F63:F64"/>
    <mergeCell ref="G63:G64"/>
    <mergeCell ref="H63:H64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2017-07-21T04:09:11Z</cp:lastPrinted>
  <dcterms:created xsi:type="dcterms:W3CDTF">2003-04-01T12:03:41Z</dcterms:created>
  <dcterms:modified xsi:type="dcterms:W3CDTF">2017-07-21T04:09:15Z</dcterms:modified>
  <cp:category/>
  <cp:version/>
  <cp:contentType/>
  <cp:contentStatus/>
</cp:coreProperties>
</file>