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'бюджет'!$A$1:$I$218</definedName>
  </definedNames>
  <calcPr fullCalcOnLoad="1"/>
</workbook>
</file>

<file path=xl/sharedStrings.xml><?xml version="1.0" encoding="utf-8"?>
<sst xmlns="http://schemas.openxmlformats.org/spreadsheetml/2006/main" count="1001" uniqueCount="246">
  <si>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</si>
  <si>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</si>
  <si>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</si>
  <si>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</si>
  <si>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</si>
  <si>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</si>
  <si>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</si>
  <si>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Музеи и постоянные выставки</t>
  </si>
  <si>
    <t>000</t>
  </si>
  <si>
    <t>Наименование расходов</t>
  </si>
  <si>
    <t>3</t>
  </si>
  <si>
    <t>1</t>
  </si>
  <si>
    <t>5</t>
  </si>
  <si>
    <t>212</t>
  </si>
  <si>
    <t>1.2</t>
  </si>
  <si>
    <t>1.3</t>
  </si>
  <si>
    <t>1.4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</si>
  <si>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</si>
  <si>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</si>
  <si>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</si>
  <si>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</si>
  <si>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Мероприятия по землеустройству и землепользованию</t>
  </si>
  <si>
    <t>Социальная политика</t>
  </si>
  <si>
    <t>Пенсионное обеспечение</t>
  </si>
  <si>
    <t>4</t>
  </si>
  <si>
    <t>6</t>
  </si>
  <si>
    <t>8</t>
  </si>
  <si>
    <t>№ п\п</t>
  </si>
  <si>
    <t>предметная статья</t>
  </si>
  <si>
    <t>Центральный аппарат</t>
  </si>
  <si>
    <t>310</t>
  </si>
  <si>
    <t>225</t>
  </si>
  <si>
    <t>226</t>
  </si>
  <si>
    <t>241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</si>
  <si>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</si>
  <si>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</si>
  <si>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</si>
  <si>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</si>
  <si>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Председатель представительного органа муниципального образования</t>
  </si>
  <si>
    <t>0021100</t>
  </si>
  <si>
    <t>0020400</t>
  </si>
  <si>
    <t>0013600</t>
  </si>
  <si>
    <t>3400300</t>
  </si>
  <si>
    <t>4409900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</si>
  <si>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</si>
  <si>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</si>
  <si>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</si>
  <si>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</si>
  <si>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</si>
  <si>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</si>
  <si>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</si>
  <si>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</si>
  <si>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</si>
  <si>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6000400</t>
  </si>
  <si>
    <t>6000500</t>
  </si>
  <si>
    <t>1.5</t>
  </si>
  <si>
    <t>0020300</t>
  </si>
  <si>
    <t>АДМИНИСТРАЦИЯ ПОСЕЛКА СТАВРОВО</t>
  </si>
  <si>
    <t>1.9</t>
  </si>
  <si>
    <t>Транспорт</t>
  </si>
  <si>
    <t>3030200</t>
  </si>
  <si>
    <t>Образование</t>
  </si>
  <si>
    <t>7950512</t>
  </si>
  <si>
    <t>7950506</t>
  </si>
  <si>
    <t>7950509</t>
  </si>
  <si>
    <t>Глава муниципального образования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</si>
  <si>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</si>
  <si>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</si>
  <si>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</si>
  <si>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</si>
  <si>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</si>
  <si>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</si>
  <si>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 xml:space="preserve">Субсидии юридическим лицам на обеспечение уличного освещения </t>
  </si>
  <si>
    <t>Субсидии юридическим лицам на содержание автомобильных дорог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</si>
  <si>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</si>
  <si>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</si>
  <si>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</si>
  <si>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0920300</t>
  </si>
  <si>
    <t>Муниципальное казенное предприятие "Благоустройство" в том числе:</t>
  </si>
  <si>
    <t>МУ " Административно- хозяйственное управление администрации поселка Ставрово"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</si>
  <si>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</si>
  <si>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</si>
  <si>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</si>
  <si>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</si>
  <si>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>Осуществление первичного воинского учета по территориях, где отсутствуют военные комиссариаты</t>
  </si>
  <si>
    <t>7950505</t>
  </si>
  <si>
    <t xml:space="preserve">Культура и кинематография </t>
  </si>
  <si>
    <t>Обслуживание государственного и муниципального долга</t>
  </si>
  <si>
    <t>7950515</t>
  </si>
  <si>
    <t>Жилищно- коммунальное хозяйство</t>
  </si>
  <si>
    <t>1.8</t>
  </si>
  <si>
    <t>7950516</t>
  </si>
  <si>
    <t>Компенсация убытков по содержанию общественной бани</t>
  </si>
  <si>
    <t>3630500</t>
  </si>
  <si>
    <t>119,1</t>
  </si>
  <si>
    <t>Уличное освещение ( техническое обслуживание)</t>
  </si>
  <si>
    <t>7950514</t>
  </si>
  <si>
    <t xml:space="preserve">Культура  </t>
  </si>
  <si>
    <t>Другие вопросы в области культуры, кинематографии</t>
  </si>
  <si>
    <t>7950508</t>
  </si>
  <si>
    <t xml:space="preserve">Физическая культура </t>
  </si>
  <si>
    <t>0650300</t>
  </si>
  <si>
    <t>0920308</t>
  </si>
  <si>
    <t>1.10</t>
  </si>
  <si>
    <t>Другие общегосударственные вопросы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</si>
  <si>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</si>
  <si>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</si>
  <si>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</si>
  <si>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</si>
  <si>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 xml:space="preserve">        к решению  Совета народных депутатов </t>
  </si>
  <si>
    <t>7950519</t>
  </si>
  <si>
    <t>01</t>
  </si>
  <si>
    <t>120</t>
  </si>
  <si>
    <t>Фонд оплаты труда и страховые взносы</t>
  </si>
  <si>
    <t>121</t>
  </si>
  <si>
    <t>Расходы на выплаты персоналу  органов местного самоуправления</t>
  </si>
  <si>
    <t>Субсидии бюджетным учреждениям</t>
  </si>
  <si>
    <t>610</t>
  </si>
  <si>
    <t>611</t>
  </si>
  <si>
    <t>710</t>
  </si>
  <si>
    <t xml:space="preserve">Обслуживание муниципального долга </t>
  </si>
  <si>
    <t>700</t>
  </si>
  <si>
    <t>542</t>
  </si>
  <si>
    <t>800</t>
  </si>
  <si>
    <t>Иные бюджетные ассигнования</t>
  </si>
  <si>
    <t>Иные закупки товаров, работ и услуг для муниципальных нужд</t>
  </si>
  <si>
    <t>244</t>
  </si>
  <si>
    <t>240</t>
  </si>
  <si>
    <t>Прочая закупка товаров, работ и услуг для муниципальных нужд</t>
  </si>
  <si>
    <t>Расходы на выплаты персоналу казенных учреждений</t>
  </si>
  <si>
    <t>110</t>
  </si>
  <si>
    <t>111</t>
  </si>
  <si>
    <t>Субсидии юридическим лицам ( кроме муниципальных учреждений) и физичиским лицам- произоиводителям товаров, работ, услуг</t>
  </si>
  <si>
    <t>810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</si>
  <si>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</si>
  <si>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юридическим лицам ( кроме муниципальных учреждений) и физическим лицам- произовдителям товаров,работ, услуг</t>
  </si>
  <si>
    <t>05</t>
  </si>
  <si>
    <t>04</t>
  </si>
  <si>
    <t>03</t>
  </si>
  <si>
    <t>02</t>
  </si>
  <si>
    <t>Закупка товаров , работ , услуг в целях капитального ремонта муниципального имущества</t>
  </si>
  <si>
    <t>243</t>
  </si>
  <si>
    <t>13</t>
  </si>
  <si>
    <t>11</t>
  </si>
  <si>
    <t>10</t>
  </si>
  <si>
    <t>Социальные выплаты гражданам, кроме публичных нормативных обязательств</t>
  </si>
  <si>
    <t>320</t>
  </si>
  <si>
    <t>321</t>
  </si>
  <si>
    <t>Пособия и компенсации гражданам и иные социальные выплаты,кроме публичных нормативных обязательств</t>
  </si>
  <si>
    <t>540</t>
  </si>
  <si>
    <t xml:space="preserve">Иные межбюджетные трансферты </t>
  </si>
  <si>
    <t>Закупка товаров, работ, услуг в сфере информационно-коммуникационных технологий</t>
  </si>
  <si>
    <t>242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</si>
  <si>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</si>
  <si>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</si>
  <si>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</si>
  <si>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</si>
  <si>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Социальные выплаты гражданам, кроме публичных нормативных социальных выплат</t>
  </si>
  <si>
    <t>09</t>
  </si>
  <si>
    <t>08</t>
  </si>
  <si>
    <t>12</t>
  </si>
  <si>
    <t>07</t>
  </si>
  <si>
    <t>Обслуживание внутреннего  муниципального долга</t>
  </si>
  <si>
    <t>1.6</t>
  </si>
  <si>
    <t>1.7</t>
  </si>
  <si>
    <t>Закупка товаров , работ , услуг в сфере информационно- коммуникационных расходов</t>
  </si>
  <si>
    <t>Иные межбюджетные трансферты бюджету Собинского района на осуществление части полномочий по решению вопросов местного значения в соотвестии с заключенными соглашениями</t>
  </si>
  <si>
    <t>Обеспечение деятельности подведомственных учреждений</t>
  </si>
  <si>
    <t>Процентные платежи по муниципальному долгу</t>
  </si>
  <si>
    <t>Дорожное хозяйство</t>
  </si>
  <si>
    <t>Исполнение судебных актов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</si>
  <si>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</si>
  <si>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власти( государственных органов) , дибо должностных лиц этих органов, а также в результате деятельности казенных учреждений</t>
  </si>
  <si>
    <t>831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</si>
  <si>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2009-2013 годы"</t>
  </si>
  <si>
    <t xml:space="preserve">  3029900</t>
  </si>
  <si>
    <t>Субсидии юридическим лицам ( кроме муниципальных учреждений) и физическим лицам- производителям товаров,работ, услуг ( содержание автомобильных дорог)</t>
  </si>
  <si>
    <t>7950521</t>
  </si>
  <si>
    <t>Субсидии бюджетным учреждениям на финансовое обеспечение муниципального  задания на оказание муниципальных услуг (выполнение работ)</t>
  </si>
  <si>
    <t>Субсидии юридическим лицам ( кроме муниципальных учреждений) и физическим лицам- произовдителям товаров,работ, услуг ( озеленение)</t>
  </si>
  <si>
    <t>Субсидии юридическим лицам ( кроме муниципальных учреждений) и физическим лицам- произовдителям товаров,работ, услуг ( сод. кладбище)</t>
  </si>
  <si>
    <t>Субсидии юридическим лицам ( кроме муниципальных учреждений) и физическим лицам- произовдителям товаров,работ, услуг ( прочие работы)</t>
  </si>
  <si>
    <t>5221303</t>
  </si>
  <si>
    <t>5221304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</si>
  <si>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  по долгосрочной целевой программе " Дорожное хозяйство Владимирской области 2009-2015 гг."</t>
  </si>
  <si>
    <t>314</t>
  </si>
  <si>
    <t>Публичные нормативные социальные выплаты гражданам</t>
  </si>
  <si>
    <t>Меры социальной поддержки населения по публичным нормативным обязательствам</t>
  </si>
  <si>
    <t>Прочая закупка товаров, работ и услуг для муниципальных нужд в том числе:</t>
  </si>
  <si>
    <t xml:space="preserve">Прочая закупка товаров, работ и услуг для муниципальных нужд </t>
  </si>
  <si>
    <t>Субсидии юридическим лицам ( кроме муниципальных учреждений) и физическим лицам- произовдителям товаров,работ, услуг (организация доп.рабоч.мест среди несоверш.подростков)</t>
  </si>
  <si>
    <t>Субсидии бюджетам на 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 г.г."</t>
  </si>
  <si>
    <t xml:space="preserve">              Ведомственная структура бюджета  муниципального образования поселок Ставрово на 2013 год</t>
  </si>
  <si>
    <t>План на 2013 год</t>
  </si>
  <si>
    <t>0920303</t>
  </si>
  <si>
    <t>840</t>
  </si>
  <si>
    <t>841</t>
  </si>
  <si>
    <t xml:space="preserve">Исполнение муниципальной гарантии </t>
  </si>
  <si>
    <t>Исполнение муниципальных гарантий без права регрессного требования гаранта к принципалу или уступку гаранту прав требования бенефициара к прнципалу</t>
  </si>
  <si>
    <t>3029901</t>
  </si>
  <si>
    <t>122</t>
  </si>
  <si>
    <t>Иные выплаты персоналу , за исключением фонда оплаты труда</t>
  </si>
  <si>
    <t>ДЦП "Об утверждении комплексного инвестиционного плана" в том числе реконструкция канализационных и очистных сооружений п.Ставрово</t>
  </si>
  <si>
    <t>7952516</t>
  </si>
  <si>
    <t>107000,00000</t>
  </si>
  <si>
    <t>Бюджетные инвестиции</t>
  </si>
  <si>
    <t>400</t>
  </si>
  <si>
    <t>38250,00000</t>
  </si>
  <si>
    <t>Бюджетные инвестиции в объекты муниципальной собственности казенным учреждениям</t>
  </si>
  <si>
    <t>411</t>
  </si>
  <si>
    <t xml:space="preserve">Предоставление субсидий бюджетным, автономным юридическим лицам на обеспечение уличного освещения </t>
  </si>
  <si>
    <t>Субсидии по долгосрочной целевой программе "Жилище" на 2011-2015 годы" подпрограмме "Обеспечение территории Владимирской области документами территориального планирования , градостроительного зонирования и документацией по планировке территорий на 2011-2015 годы"</t>
  </si>
  <si>
    <t>5223102</t>
  </si>
  <si>
    <t>Мероприятия по долгосрочной целевой программе "Социальная поддержка населения  поселка Ставрово на 2013-2016 годы"</t>
  </si>
  <si>
    <t>Мероприятия по долгосрочной целевой программе «Программа сохранения и развития культуры, искусства и народного творчества в муниципальном образовании поселок Ставрово на 2013-2016 годы»</t>
  </si>
  <si>
    <t>Мероприятия по долгосрочной целевой программе "Молодое поколение  поселка Ставрово на 2013-2016 годы"</t>
  </si>
  <si>
    <t>Мероприятия по долгосрочной целевой программе "Модернизация объектов коммунальной инфраструктуры поселка Ставрово на 2006-2014 годы"</t>
  </si>
  <si>
    <t>Мероприятяи по долгосрочной целевой программе "Энергосбережение и повышение энергетической эффективности в поселке Ставрово на  период до 2020 года"</t>
  </si>
  <si>
    <t>Мероприятия по долгосрочной целевой программе"Обеспечение территории муниципального образования поселок Ставрово Собинского района Владимирской области документами территориального планирования, градостроительного зонирования и документацией по планировке территорий (2011-2015 годы)"</t>
  </si>
  <si>
    <t>Мероприятия по целевой программе "Развитие физической культуры и спорта в муниципальном образовании поселок Ставрово на 2012-2015 годы"</t>
  </si>
  <si>
    <t>Мероприятия по долгосрочной целевой программе "Содействие развитию малого и среднего предпринимательства в муниципальном образовании поселок Ставрово на 2011-2014 годы"</t>
  </si>
  <si>
    <t>Мероприятия по долгосрочной целевой программе «Повышение эффективности управления муниципальным жилищным фондом поселка Ставрово на 2010-2016 годы»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</si>
  <si>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</si>
  <si>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</si>
  <si>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в том числе: субсидии местным бюджетам на софинансирование расходных обязательств муниципальных образований, возникающих при поэтапном повышении средней зарплаты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</si>
  <si>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Мероприятия по организации и содержанию мест захоронения</t>
  </si>
  <si>
    <t>Мероприятия по долгосрочной целевой программе "Развитие системы гражданской обороны, пожарной безопасности, безопасности на водных объектах,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2013-2015 годы"</t>
  </si>
  <si>
    <t>7950522</t>
  </si>
  <si>
    <t>Субсидии юридическим лицам ( кроме муниципальных учреждений) и физическим лицам- произовдителям товаров,работ, услуг ( уличное освещение)</t>
  </si>
  <si>
    <t>5202402</t>
  </si>
  <si>
    <t xml:space="preserve">Мероприятяи по долгосрочной целевой программе "Энергосбережение и повышение энергетической эффективности в поселке Ставрово на  период до 2020 года" </t>
  </si>
  <si>
    <t xml:space="preserve">Мероприятия по долгосрочной целевой программе "Модернизация объектов коммунальной инфраструктуры поселка Ставрово на 2006-2014 годы" </t>
  </si>
  <si>
    <t>Закупка товаров, работ, услуг в сфере информационно-коммуникационных технологий .</t>
  </si>
  <si>
    <t>Реализация муниципальных программ повышения эффективности бюджетных расходов в том числе:</t>
  </si>
  <si>
    <t>Субсидии на выполнение муниципального задания  по долгосрочной  целевой программе "Приведение в нормативное состояние улично-дорожной сети и объектов благоустройства поселка Ставрово на 2009-2013 годы"</t>
  </si>
  <si>
    <t xml:space="preserve">На выполнение муниципального задания  по долгосрочной целевой программе «Программа сохранения и развития культуры, искусства и народного творчества в муниципальном образовании поселок Ставрово на 2013-2016 годы» </t>
  </si>
  <si>
    <t>Комплексный инвестиционный план модернизации монопрофильного образования поселок Ставрово Владимирской области</t>
  </si>
  <si>
    <t>5230000</t>
  </si>
  <si>
    <t>68750,00000</t>
  </si>
  <si>
    <t>3400301</t>
  </si>
  <si>
    <t>612</t>
  </si>
  <si>
    <t>852</t>
  </si>
  <si>
    <t>Уплата прочих налогов, сборов и иных платежей</t>
  </si>
  <si>
    <t>Иные выплаты персоналу, за исключением фонда оплаты труда</t>
  </si>
  <si>
    <t>от 30.12.2013г. № 133/957</t>
  </si>
  <si>
    <t>Приложение № 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</si>
</sst>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9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color indexed="12"/>
      <name val="Times New Roman"/>
      <family val="1"/>
    </font>
    <font>
      <sz val="14"/>
      <color indexed="12"/>
      <name val="Times New Roman"/>
      <family val="1"/>
    </font>
    <font>
      <sz val="12"/>
      <name val="Times New Roman"/>
      <family val="1"/>
    </font>
    <font>
      <i/>
      <sz val="14"/>
      <name val="Times New Roman CE"/>
      <family val="0"/>
    </font>
    <font>
      <b/>
      <i/>
      <sz val="14"/>
      <name val="Times New Roman CE"/>
      <family val="0"/>
    </font>
    <font>
      <i/>
      <sz val="14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49" fontId="7" fillId="0" borderId="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49" fontId="7" fillId="0" borderId="3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49" fontId="8" fillId="0" borderId="2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center" shrinkToFit="1"/>
    </xf>
    <xf numFmtId="49" fontId="8" fillId="0" borderId="0" xfId="0" applyNumberFormat="1" applyFont="1" applyBorder="1" applyAlignment="1">
      <alignment horizontal="center"/>
    </xf>
    <xf numFmtId="0" fontId="10" fillId="2" borderId="6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wrapText="1"/>
    </xf>
    <xf numFmtId="49" fontId="10" fillId="0" borderId="2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7" fillId="0" borderId="0" xfId="0" applyFont="1" applyAlignment="1">
      <alignment/>
    </xf>
    <xf numFmtId="49" fontId="8" fillId="0" borderId="4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10" fillId="0" borderId="2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0" borderId="4" xfId="0" applyFont="1" applyBorder="1" applyAlignment="1">
      <alignment wrapText="1" shrinkToFit="1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49" fontId="10" fillId="0" borderId="4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10" fillId="0" borderId="4" xfId="0" applyFont="1" applyBorder="1" applyAlignment="1">
      <alignment wrapText="1"/>
    </xf>
    <xf numFmtId="49" fontId="9" fillId="0" borderId="1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49" fontId="8" fillId="0" borderId="4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49" fontId="7" fillId="0" borderId="7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49" fontId="8" fillId="0" borderId="5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10" fillId="2" borderId="2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2" borderId="7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wrapText="1"/>
    </xf>
    <xf numFmtId="0" fontId="7" fillId="0" borderId="1" xfId="0" applyFont="1" applyBorder="1" applyAlignment="1">
      <alignment wrapText="1" shrinkToFit="1"/>
    </xf>
    <xf numFmtId="49" fontId="7" fillId="0" borderId="10" xfId="0" applyNumberFormat="1" applyFont="1" applyBorder="1" applyAlignment="1">
      <alignment horizontal="center"/>
    </xf>
    <xf numFmtId="0" fontId="10" fillId="2" borderId="4" xfId="0" applyFont="1" applyFill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9" fillId="0" borderId="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10" fillId="0" borderId="2" xfId="0" applyNumberFormat="1" applyFont="1" applyFill="1" applyBorder="1" applyAlignment="1">
      <alignment wrapText="1"/>
    </xf>
    <xf numFmtId="49" fontId="8" fillId="2" borderId="2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49" fontId="8" fillId="2" borderId="8" xfId="0" applyNumberFormat="1" applyFont="1" applyFill="1" applyBorder="1" applyAlignment="1">
      <alignment horizont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wrapText="1"/>
    </xf>
    <xf numFmtId="0" fontId="8" fillId="2" borderId="1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 shrinkToFit="1"/>
    </xf>
    <xf numFmtId="0" fontId="8" fillId="0" borderId="2" xfId="0" applyFont="1" applyBorder="1" applyAlignment="1">
      <alignment wrapText="1"/>
    </xf>
    <xf numFmtId="49" fontId="8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10" fillId="0" borderId="7" xfId="0" applyNumberFormat="1" applyFont="1" applyBorder="1" applyAlignment="1">
      <alignment wrapText="1"/>
    </xf>
    <xf numFmtId="0" fontId="9" fillId="0" borderId="12" xfId="0" applyFont="1" applyBorder="1" applyAlignment="1">
      <alignment wrapText="1"/>
    </xf>
    <xf numFmtId="169" fontId="7" fillId="0" borderId="2" xfId="0" applyNumberFormat="1" applyFont="1" applyBorder="1" applyAlignment="1">
      <alignment horizontal="right"/>
    </xf>
    <xf numFmtId="169" fontId="7" fillId="0" borderId="2" xfId="0" applyNumberFormat="1" applyFont="1" applyFill="1" applyBorder="1" applyAlignment="1">
      <alignment horizontal="right"/>
    </xf>
    <xf numFmtId="169" fontId="8" fillId="0" borderId="5" xfId="0" applyNumberFormat="1" applyFont="1" applyFill="1" applyBorder="1" applyAlignment="1">
      <alignment horizontal="right"/>
    </xf>
    <xf numFmtId="169" fontId="8" fillId="0" borderId="2" xfId="0" applyNumberFormat="1" applyFont="1" applyFill="1" applyBorder="1" applyAlignment="1">
      <alignment horizontal="right"/>
    </xf>
    <xf numFmtId="169" fontId="8" fillId="0" borderId="7" xfId="0" applyNumberFormat="1" applyFont="1" applyFill="1" applyBorder="1" applyAlignment="1">
      <alignment horizontal="right"/>
    </xf>
    <xf numFmtId="169" fontId="7" fillId="0" borderId="5" xfId="0" applyNumberFormat="1" applyFont="1" applyFill="1" applyBorder="1" applyAlignment="1">
      <alignment horizontal="right"/>
    </xf>
    <xf numFmtId="169" fontId="8" fillId="0" borderId="8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0" fillId="0" borderId="7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169" fontId="7" fillId="0" borderId="7" xfId="0" applyNumberFormat="1" applyFont="1" applyFill="1" applyBorder="1" applyAlignment="1">
      <alignment horizontal="right"/>
    </xf>
    <xf numFmtId="169" fontId="7" fillId="0" borderId="8" xfId="0" applyNumberFormat="1" applyFont="1" applyFill="1" applyBorder="1" applyAlignment="1">
      <alignment horizontal="right"/>
    </xf>
    <xf numFmtId="169" fontId="10" fillId="0" borderId="7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69" fontId="9" fillId="0" borderId="2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49" fontId="15" fillId="0" borderId="0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49" fontId="8" fillId="0" borderId="2" xfId="0" applyNumberFormat="1" applyFont="1" applyBorder="1" applyAlignment="1">
      <alignment wrapText="1"/>
    </xf>
    <xf numFmtId="49" fontId="16" fillId="0" borderId="2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/>
    </xf>
    <xf numFmtId="169" fontId="10" fillId="0" borderId="2" xfId="0" applyNumberFormat="1" applyFont="1" applyFill="1" applyBorder="1" applyAlignment="1">
      <alignment horizontal="right"/>
    </xf>
    <xf numFmtId="49" fontId="10" fillId="0" borderId="8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 wrapText="1"/>
    </xf>
    <xf numFmtId="49" fontId="9" fillId="0" borderId="8" xfId="0" applyNumberFormat="1" applyFont="1" applyBorder="1" applyAlignment="1">
      <alignment horizontal="center"/>
    </xf>
    <xf numFmtId="169" fontId="10" fillId="0" borderId="8" xfId="0" applyNumberFormat="1" applyFont="1" applyFill="1" applyBorder="1" applyAlignment="1">
      <alignment horizontal="right"/>
    </xf>
    <xf numFmtId="49" fontId="10" fillId="0" borderId="3" xfId="0" applyNumberFormat="1" applyFont="1" applyBorder="1" applyAlignment="1">
      <alignment horizontal="center" shrinkToFit="1"/>
    </xf>
    <xf numFmtId="49" fontId="10" fillId="2" borderId="2" xfId="0" applyNumberFormat="1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2" borderId="7" xfId="0" applyNumberFormat="1" applyFont="1" applyFill="1" applyBorder="1" applyAlignment="1">
      <alignment horizontal="center" wrapText="1"/>
    </xf>
    <xf numFmtId="49" fontId="9" fillId="2" borderId="7" xfId="0" applyNumberFormat="1" applyFont="1" applyFill="1" applyBorder="1" applyAlignment="1">
      <alignment horizontal="center" wrapText="1"/>
    </xf>
    <xf numFmtId="169" fontId="10" fillId="0" borderId="5" xfId="0" applyNumberFormat="1" applyFont="1" applyFill="1" applyBorder="1" applyAlignment="1">
      <alignment horizontal="right"/>
    </xf>
    <xf numFmtId="49" fontId="10" fillId="0" borderId="5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2" borderId="8" xfId="0" applyNumberFormat="1" applyFont="1" applyFill="1" applyBorder="1" applyAlignment="1">
      <alignment horizontal="center" wrapText="1"/>
    </xf>
    <xf numFmtId="49" fontId="9" fillId="2" borderId="8" xfId="0" applyNumberFormat="1" applyFont="1" applyFill="1" applyBorder="1" applyAlignment="1">
      <alignment horizontal="center" wrapText="1"/>
    </xf>
    <xf numFmtId="49" fontId="9" fillId="0" borderId="7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shrinkToFit="1"/>
    </xf>
    <xf numFmtId="0" fontId="10" fillId="0" borderId="12" xfId="0" applyFont="1" applyBorder="1" applyAlignment="1">
      <alignment wrapText="1"/>
    </xf>
    <xf numFmtId="49" fontId="10" fillId="0" borderId="11" xfId="0" applyNumberFormat="1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49" fontId="8" fillId="0" borderId="8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justify" vertical="top" wrapText="1"/>
    </xf>
    <xf numFmtId="49" fontId="8" fillId="2" borderId="7" xfId="0" applyNumberFormat="1" applyFont="1" applyFill="1" applyBorder="1" applyAlignment="1">
      <alignment horizontal="center" wrapText="1"/>
    </xf>
    <xf numFmtId="0" fontId="10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wrapText="1"/>
    </xf>
    <xf numFmtId="49" fontId="9" fillId="0" borderId="3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49" fontId="8" fillId="0" borderId="12" xfId="0" applyNumberFormat="1" applyFont="1" applyBorder="1" applyAlignment="1">
      <alignment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Fill="1" applyBorder="1" applyAlignment="1">
      <alignment horizontal="justify"/>
    </xf>
    <xf numFmtId="49" fontId="8" fillId="0" borderId="9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left" vertical="top" wrapText="1"/>
    </xf>
    <xf numFmtId="49" fontId="10" fillId="0" borderId="7" xfId="0" applyNumberFormat="1" applyFont="1" applyFill="1" applyBorder="1" applyAlignment="1">
      <alignment horizontal="center" wrapText="1"/>
    </xf>
    <xf numFmtId="49" fontId="9" fillId="0" borderId="8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 wrapText="1"/>
    </xf>
    <xf numFmtId="49" fontId="10" fillId="0" borderId="2" xfId="0" applyNumberFormat="1" applyFont="1" applyBorder="1" applyAlignment="1">
      <alignment horizontal="center" shrinkToFit="1"/>
    </xf>
    <xf numFmtId="49" fontId="8" fillId="0" borderId="2" xfId="0" applyNumberFormat="1" applyFont="1" applyBorder="1" applyAlignment="1">
      <alignment horizontal="center" shrinkToFit="1"/>
    </xf>
    <xf numFmtId="0" fontId="10" fillId="0" borderId="12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49" fontId="8" fillId="0" borderId="8" xfId="0" applyNumberFormat="1" applyFont="1" applyBorder="1" applyAlignment="1">
      <alignment horizontal="center" wrapText="1"/>
    </xf>
    <xf numFmtId="0" fontId="8" fillId="0" borderId="2" xfId="0" applyFont="1" applyFill="1" applyBorder="1" applyAlignment="1">
      <alignment horizontal="justify" wrapText="1"/>
    </xf>
    <xf numFmtId="0" fontId="10" fillId="2" borderId="5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right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49" fontId="15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221" t="s">
        <v>4</v>
      </c>
      <c r="C6" s="221"/>
      <c r="D6" s="221"/>
      <c r="E6" s="221"/>
      <c r="F6" s="221"/>
      <c r="G6" s="221"/>
      <c r="H6" s="221"/>
      <c r="I6" s="221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218"/>
  <sheetViews>
    <sheetView tabSelected="1" view="pageBreakPreview" zoomScale="75" zoomScaleNormal="75" zoomScaleSheetLayoutView="75" workbookViewId="0" topLeftCell="A134">
      <selection activeCell="E18" sqref="E18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3.75390625" style="0" customWidth="1"/>
    <col min="4" max="4" width="10.875" style="0" customWidth="1"/>
    <col min="5" max="5" width="9.75390625" style="0" customWidth="1"/>
    <col min="6" max="6" width="13.25390625" style="0" customWidth="1"/>
    <col min="7" max="7" width="8.125" style="0" customWidth="1"/>
    <col min="8" max="8" width="0" style="0" hidden="1" customWidth="1"/>
    <col min="9" max="9" width="16.375" style="0" customWidth="1"/>
    <col min="10" max="10" width="14.75390625" style="0" customWidth="1"/>
    <col min="11" max="11" width="13.125" style="0" customWidth="1"/>
  </cols>
  <sheetData>
    <row r="1" spans="1:9" s="3" customFormat="1" ht="15.75">
      <c r="A1" s="4"/>
      <c r="B1" s="4"/>
      <c r="C1" s="5"/>
      <c r="D1" s="152"/>
      <c r="E1" s="152"/>
      <c r="F1" s="232" t="s">
        <v>245</v>
      </c>
      <c r="G1" s="232"/>
      <c r="H1" s="232"/>
      <c r="I1" s="232"/>
    </row>
    <row r="2" spans="1:9" s="3" customFormat="1" ht="12.75" customHeight="1">
      <c r="A2" s="4"/>
      <c r="B2" s="4"/>
      <c r="C2" s="6"/>
      <c r="D2" s="232" t="s">
        <v>109</v>
      </c>
      <c r="E2" s="232"/>
      <c r="F2" s="232"/>
      <c r="G2" s="232"/>
      <c r="H2" s="232"/>
      <c r="I2" s="232"/>
    </row>
    <row r="3" spans="1:9" s="3" customFormat="1" ht="15.75">
      <c r="A3" s="4"/>
      <c r="B3" s="4"/>
      <c r="C3" s="6"/>
      <c r="D3" s="152"/>
      <c r="E3" s="152"/>
      <c r="F3" s="239" t="s">
        <v>244</v>
      </c>
      <c r="G3" s="239"/>
      <c r="H3" s="239"/>
      <c r="I3" s="239"/>
    </row>
    <row r="4" spans="1:9" s="3" customFormat="1" ht="39.75" customHeight="1">
      <c r="A4" s="4"/>
      <c r="B4" s="238" t="s">
        <v>192</v>
      </c>
      <c r="C4" s="238"/>
      <c r="D4" s="238"/>
      <c r="E4" s="238"/>
      <c r="F4" s="238"/>
      <c r="G4" s="238"/>
      <c r="H4" s="238"/>
      <c r="I4" s="238"/>
    </row>
    <row r="5" spans="1:9" s="3" customFormat="1" ht="13.5" customHeight="1">
      <c r="A5" s="222" t="s">
        <v>27</v>
      </c>
      <c r="B5" s="228" t="s">
        <v>105</v>
      </c>
      <c r="C5" s="225" t="s">
        <v>9</v>
      </c>
      <c r="D5" s="228" t="s">
        <v>105</v>
      </c>
      <c r="E5" s="228" t="s">
        <v>106</v>
      </c>
      <c r="F5" s="228" t="s">
        <v>107</v>
      </c>
      <c r="G5" s="233" t="s">
        <v>108</v>
      </c>
      <c r="H5" s="236" t="s">
        <v>28</v>
      </c>
      <c r="I5" s="228" t="s">
        <v>193</v>
      </c>
    </row>
    <row r="6" spans="1:9" s="3" customFormat="1" ht="13.5" customHeight="1">
      <c r="A6" s="223"/>
      <c r="B6" s="229"/>
      <c r="C6" s="226"/>
      <c r="D6" s="229"/>
      <c r="E6" s="229"/>
      <c r="F6" s="229"/>
      <c r="G6" s="234"/>
      <c r="H6" s="237"/>
      <c r="I6" s="229"/>
    </row>
    <row r="7" spans="1:9" s="3" customFormat="1" ht="72" customHeight="1">
      <c r="A7" s="224"/>
      <c r="B7" s="230"/>
      <c r="C7" s="227"/>
      <c r="D7" s="230"/>
      <c r="E7" s="230"/>
      <c r="F7" s="230"/>
      <c r="G7" s="235"/>
      <c r="H7" s="237"/>
      <c r="I7" s="230"/>
    </row>
    <row r="8" spans="1:9" s="3" customFormat="1" ht="18" customHeight="1">
      <c r="A8" s="7" t="s">
        <v>11</v>
      </c>
      <c r="B8" s="7"/>
      <c r="C8" s="9">
        <v>2</v>
      </c>
      <c r="D8" s="8" t="s">
        <v>10</v>
      </c>
      <c r="E8" s="10" t="s">
        <v>24</v>
      </c>
      <c r="F8" s="8" t="s">
        <v>12</v>
      </c>
      <c r="G8" s="8" t="s">
        <v>25</v>
      </c>
      <c r="H8" s="11">
        <v>7</v>
      </c>
      <c r="I8" s="8" t="s">
        <v>26</v>
      </c>
    </row>
    <row r="9" spans="1:9" s="17" customFormat="1" ht="16.5" customHeight="1">
      <c r="A9" s="12" t="s">
        <v>11</v>
      </c>
      <c r="B9" s="12" t="s">
        <v>83</v>
      </c>
      <c r="C9" s="13" t="s">
        <v>57</v>
      </c>
      <c r="D9" s="14"/>
      <c r="E9" s="15"/>
      <c r="F9" s="14"/>
      <c r="G9" s="14"/>
      <c r="H9" s="16"/>
      <c r="I9" s="137">
        <f>I10+I48+I55+I66+I101+I165+I172+I197+I205+I213</f>
        <v>121119.19750000001</v>
      </c>
    </row>
    <row r="10" spans="1:9" s="17" customFormat="1" ht="18.75">
      <c r="A10" s="18"/>
      <c r="B10" s="18"/>
      <c r="C10" s="19" t="s">
        <v>17</v>
      </c>
      <c r="D10" s="20" t="s">
        <v>111</v>
      </c>
      <c r="E10" s="21"/>
      <c r="F10" s="20"/>
      <c r="G10" s="20"/>
      <c r="H10" s="22" t="s">
        <v>8</v>
      </c>
      <c r="I10" s="133">
        <f>I11+I15+I24+I38</f>
        <v>18379.854160000003</v>
      </c>
    </row>
    <row r="11" spans="1:9" s="17" customFormat="1" ht="36" customHeight="1">
      <c r="A11" s="23"/>
      <c r="B11" s="24"/>
      <c r="C11" s="25" t="s">
        <v>69</v>
      </c>
      <c r="D11" s="26" t="s">
        <v>111</v>
      </c>
      <c r="E11" s="21" t="s">
        <v>139</v>
      </c>
      <c r="F11" s="24"/>
      <c r="G11" s="24"/>
      <c r="H11" s="27"/>
      <c r="I11" s="133">
        <f>I13</f>
        <v>695.58048</v>
      </c>
    </row>
    <row r="12" spans="1:9" s="17" customFormat="1" ht="20.25" customHeight="1">
      <c r="A12" s="24"/>
      <c r="B12" s="23"/>
      <c r="C12" s="25" t="s">
        <v>65</v>
      </c>
      <c r="D12" s="26" t="s">
        <v>111</v>
      </c>
      <c r="E12" s="30" t="s">
        <v>139</v>
      </c>
      <c r="F12" s="20" t="s">
        <v>56</v>
      </c>
      <c r="G12" s="24"/>
      <c r="H12" s="28"/>
      <c r="I12" s="135">
        <f>I13</f>
        <v>695.58048</v>
      </c>
    </row>
    <row r="13" spans="1:9" s="17" customFormat="1" ht="35.25" customHeight="1">
      <c r="A13" s="12"/>
      <c r="B13" s="20"/>
      <c r="C13" s="119" t="s">
        <v>115</v>
      </c>
      <c r="D13" s="26" t="s">
        <v>111</v>
      </c>
      <c r="E13" s="30" t="s">
        <v>139</v>
      </c>
      <c r="F13" s="105" t="s">
        <v>56</v>
      </c>
      <c r="G13" s="106" t="s">
        <v>112</v>
      </c>
      <c r="H13" s="31"/>
      <c r="I13" s="135">
        <f>I14</f>
        <v>695.58048</v>
      </c>
    </row>
    <row r="14" spans="1:9" s="17" customFormat="1" ht="19.5">
      <c r="A14" s="24"/>
      <c r="B14" s="23"/>
      <c r="C14" s="32" t="s">
        <v>113</v>
      </c>
      <c r="D14" s="34" t="s">
        <v>111</v>
      </c>
      <c r="E14" s="165" t="s">
        <v>139</v>
      </c>
      <c r="F14" s="169" t="s">
        <v>56</v>
      </c>
      <c r="G14" s="170" t="s">
        <v>114</v>
      </c>
      <c r="H14" s="168"/>
      <c r="I14" s="171">
        <v>695.58048</v>
      </c>
    </row>
    <row r="15" spans="1:9" s="17" customFormat="1" ht="19.5">
      <c r="A15" s="23"/>
      <c r="B15" s="24"/>
      <c r="C15" s="19" t="s">
        <v>71</v>
      </c>
      <c r="D15" s="26" t="s">
        <v>111</v>
      </c>
      <c r="E15" s="21" t="s">
        <v>138</v>
      </c>
      <c r="F15" s="20"/>
      <c r="G15" s="20"/>
      <c r="H15" s="22" t="s">
        <v>8</v>
      </c>
      <c r="I15" s="133">
        <f>I16+I19</f>
        <v>608.88526</v>
      </c>
    </row>
    <row r="16" spans="1:9" s="17" customFormat="1" ht="37.5">
      <c r="A16" s="20"/>
      <c r="B16" s="12"/>
      <c r="C16" s="33" t="s">
        <v>38</v>
      </c>
      <c r="D16" s="26" t="s">
        <v>111</v>
      </c>
      <c r="E16" s="30" t="s">
        <v>138</v>
      </c>
      <c r="F16" s="14" t="s">
        <v>39</v>
      </c>
      <c r="G16" s="14"/>
      <c r="H16" s="31" t="s">
        <v>8</v>
      </c>
      <c r="I16" s="135">
        <f>I17</f>
        <v>556.46336</v>
      </c>
    </row>
    <row r="17" spans="1:9" s="17" customFormat="1" ht="39" customHeight="1">
      <c r="A17" s="12"/>
      <c r="B17" s="20"/>
      <c r="C17" s="119" t="s">
        <v>115</v>
      </c>
      <c r="D17" s="26" t="s">
        <v>111</v>
      </c>
      <c r="E17" s="30" t="s">
        <v>138</v>
      </c>
      <c r="F17" s="105" t="s">
        <v>39</v>
      </c>
      <c r="G17" s="106" t="s">
        <v>112</v>
      </c>
      <c r="H17" s="31"/>
      <c r="I17" s="135">
        <f>I18</f>
        <v>556.46336</v>
      </c>
    </row>
    <row r="18" spans="1:9" s="17" customFormat="1" ht="19.5">
      <c r="A18" s="20"/>
      <c r="B18" s="12"/>
      <c r="C18" s="29" t="s">
        <v>113</v>
      </c>
      <c r="D18" s="34" t="s">
        <v>111</v>
      </c>
      <c r="E18" s="165" t="s">
        <v>138</v>
      </c>
      <c r="F18" s="166" t="s">
        <v>39</v>
      </c>
      <c r="G18" s="167" t="s">
        <v>114</v>
      </c>
      <c r="H18" s="168"/>
      <c r="I18" s="159">
        <v>556.46336</v>
      </c>
    </row>
    <row r="19" spans="1:9" s="17" customFormat="1" ht="18.75">
      <c r="A19" s="12"/>
      <c r="B19" s="35"/>
      <c r="C19" s="33" t="s">
        <v>29</v>
      </c>
      <c r="D19" s="37" t="s">
        <v>111</v>
      </c>
      <c r="E19" s="189" t="s">
        <v>138</v>
      </c>
      <c r="F19" s="35" t="s">
        <v>40</v>
      </c>
      <c r="G19" s="14"/>
      <c r="H19" s="31" t="s">
        <v>8</v>
      </c>
      <c r="I19" s="146">
        <f>I20+I22</f>
        <v>52.421899999999994</v>
      </c>
    </row>
    <row r="20" spans="1:9" s="17" customFormat="1" ht="37.5">
      <c r="A20" s="18"/>
      <c r="B20" s="18"/>
      <c r="C20" s="119" t="s">
        <v>115</v>
      </c>
      <c r="D20" s="26" t="s">
        <v>111</v>
      </c>
      <c r="E20" s="30" t="s">
        <v>138</v>
      </c>
      <c r="F20" s="105" t="s">
        <v>40</v>
      </c>
      <c r="G20" s="106" t="s">
        <v>112</v>
      </c>
      <c r="H20" s="38"/>
      <c r="I20" s="135">
        <f>I21</f>
        <v>49.3715</v>
      </c>
    </row>
    <row r="21" spans="1:9" s="17" customFormat="1" ht="19.5">
      <c r="A21" s="39"/>
      <c r="B21" s="20"/>
      <c r="C21" s="29" t="s">
        <v>113</v>
      </c>
      <c r="D21" s="34" t="s">
        <v>111</v>
      </c>
      <c r="E21" s="165" t="s">
        <v>138</v>
      </c>
      <c r="F21" s="166" t="s">
        <v>40</v>
      </c>
      <c r="G21" s="167" t="s">
        <v>114</v>
      </c>
      <c r="H21" s="158"/>
      <c r="I21" s="159">
        <v>49.3715</v>
      </c>
    </row>
    <row r="22" spans="1:9" s="17" customFormat="1" ht="37.5">
      <c r="A22" s="12"/>
      <c r="B22" s="12"/>
      <c r="C22" s="154" t="s">
        <v>128</v>
      </c>
      <c r="D22" s="26" t="s">
        <v>111</v>
      </c>
      <c r="E22" s="214" t="s">
        <v>138</v>
      </c>
      <c r="F22" s="105" t="s">
        <v>40</v>
      </c>
      <c r="G22" s="106" t="s">
        <v>127</v>
      </c>
      <c r="H22" s="168"/>
      <c r="I22" s="159">
        <v>3.0504</v>
      </c>
    </row>
    <row r="23" spans="1:9" s="17" customFormat="1" ht="38.25">
      <c r="A23" s="12"/>
      <c r="B23" s="12"/>
      <c r="C23" s="53" t="s">
        <v>128</v>
      </c>
      <c r="D23" s="34" t="s">
        <v>111</v>
      </c>
      <c r="E23" s="213" t="s">
        <v>138</v>
      </c>
      <c r="F23" s="166" t="s">
        <v>40</v>
      </c>
      <c r="G23" s="167" t="s">
        <v>126</v>
      </c>
      <c r="H23" s="168"/>
      <c r="I23" s="159">
        <v>3.0504</v>
      </c>
    </row>
    <row r="24" spans="1:9" s="41" customFormat="1" ht="19.5">
      <c r="A24" s="23"/>
      <c r="B24" s="23"/>
      <c r="C24" s="117" t="s">
        <v>70</v>
      </c>
      <c r="D24" s="50" t="s">
        <v>111</v>
      </c>
      <c r="E24" s="48" t="s">
        <v>137</v>
      </c>
      <c r="F24" s="14"/>
      <c r="G24" s="14"/>
      <c r="H24" s="48" t="s">
        <v>8</v>
      </c>
      <c r="I24" s="133">
        <f>I25</f>
        <v>3805.3914</v>
      </c>
    </row>
    <row r="25" spans="1:10" s="17" customFormat="1" ht="18.75">
      <c r="A25" s="26"/>
      <c r="B25" s="26"/>
      <c r="C25" s="25" t="s">
        <v>29</v>
      </c>
      <c r="D25" s="26" t="s">
        <v>111</v>
      </c>
      <c r="E25" s="49" t="s">
        <v>137</v>
      </c>
      <c r="F25" s="20" t="s">
        <v>40</v>
      </c>
      <c r="G25" s="20"/>
      <c r="H25" s="31" t="s">
        <v>8</v>
      </c>
      <c r="I25" s="133">
        <f>I26+I33+I35+I37+I29</f>
        <v>3805.3914</v>
      </c>
      <c r="J25" s="75"/>
    </row>
    <row r="26" spans="1:9" s="17" customFormat="1" ht="40.5" customHeight="1">
      <c r="A26" s="42"/>
      <c r="B26" s="42"/>
      <c r="C26" s="119" t="s">
        <v>115</v>
      </c>
      <c r="D26" s="50" t="s">
        <v>111</v>
      </c>
      <c r="E26" s="31" t="s">
        <v>137</v>
      </c>
      <c r="F26" s="105" t="s">
        <v>40</v>
      </c>
      <c r="G26" s="106" t="s">
        <v>112</v>
      </c>
      <c r="H26" s="31"/>
      <c r="I26" s="134">
        <f>I27+I28</f>
        <v>3344.94445</v>
      </c>
    </row>
    <row r="27" spans="1:9" s="17" customFormat="1" ht="19.5">
      <c r="A27" s="26"/>
      <c r="B27" s="26"/>
      <c r="C27" s="32" t="s">
        <v>113</v>
      </c>
      <c r="D27" s="34" t="s">
        <v>111</v>
      </c>
      <c r="E27" s="173" t="s">
        <v>137</v>
      </c>
      <c r="F27" s="169" t="s">
        <v>40</v>
      </c>
      <c r="G27" s="170" t="s">
        <v>114</v>
      </c>
      <c r="H27" s="168"/>
      <c r="I27" s="148">
        <v>3342.98961</v>
      </c>
    </row>
    <row r="28" spans="1:9" s="17" customFormat="1" ht="37.5">
      <c r="A28" s="26"/>
      <c r="B28" s="26"/>
      <c r="C28" s="32" t="s">
        <v>201</v>
      </c>
      <c r="D28" s="34" t="s">
        <v>111</v>
      </c>
      <c r="E28" s="173" t="s">
        <v>137</v>
      </c>
      <c r="F28" s="169" t="s">
        <v>40</v>
      </c>
      <c r="G28" s="170" t="s">
        <v>200</v>
      </c>
      <c r="H28" s="168"/>
      <c r="I28" s="148">
        <v>1.95484</v>
      </c>
    </row>
    <row r="29" spans="1:9" s="17" customFormat="1" ht="37.5">
      <c r="A29" s="26"/>
      <c r="B29" s="26"/>
      <c r="C29" s="154" t="s">
        <v>128</v>
      </c>
      <c r="D29" s="26" t="s">
        <v>111</v>
      </c>
      <c r="E29" s="26" t="s">
        <v>137</v>
      </c>
      <c r="F29" s="195" t="s">
        <v>40</v>
      </c>
      <c r="G29" s="107" t="s">
        <v>127</v>
      </c>
      <c r="H29" s="31"/>
      <c r="I29" s="136">
        <f>I31+I30</f>
        <v>76.90948</v>
      </c>
    </row>
    <row r="30" spans="1:10" s="17" customFormat="1" ht="38.25">
      <c r="A30" s="26"/>
      <c r="B30" s="26"/>
      <c r="C30" s="59" t="s">
        <v>165</v>
      </c>
      <c r="D30" s="34" t="s">
        <v>111</v>
      </c>
      <c r="E30" s="34" t="s">
        <v>137</v>
      </c>
      <c r="F30" s="169" t="s">
        <v>40</v>
      </c>
      <c r="G30" s="170" t="s">
        <v>152</v>
      </c>
      <c r="H30" s="168"/>
      <c r="I30" s="148">
        <v>9.62193</v>
      </c>
      <c r="J30" s="75"/>
    </row>
    <row r="31" spans="1:9" s="17" customFormat="1" ht="38.25">
      <c r="A31" s="26"/>
      <c r="B31" s="26"/>
      <c r="C31" s="53" t="s">
        <v>128</v>
      </c>
      <c r="D31" s="34" t="s">
        <v>111</v>
      </c>
      <c r="E31" s="34" t="s">
        <v>137</v>
      </c>
      <c r="F31" s="169" t="s">
        <v>40</v>
      </c>
      <c r="G31" s="170" t="s">
        <v>126</v>
      </c>
      <c r="H31" s="168"/>
      <c r="I31" s="148">
        <v>67.28755</v>
      </c>
    </row>
    <row r="32" spans="1:9" s="17" customFormat="1" ht="20.25" customHeight="1">
      <c r="A32" s="42"/>
      <c r="B32" s="42"/>
      <c r="C32" s="139" t="s">
        <v>150</v>
      </c>
      <c r="D32" s="50" t="s">
        <v>111</v>
      </c>
      <c r="E32" s="31" t="s">
        <v>137</v>
      </c>
      <c r="F32" s="44" t="s">
        <v>40</v>
      </c>
      <c r="G32" s="20" t="s">
        <v>149</v>
      </c>
      <c r="H32" s="38"/>
      <c r="I32" s="135">
        <v>2</v>
      </c>
    </row>
    <row r="33" spans="1:9" s="17" customFormat="1" ht="77.25" customHeight="1">
      <c r="A33" s="45"/>
      <c r="B33" s="26"/>
      <c r="C33" s="46" t="s">
        <v>166</v>
      </c>
      <c r="D33" s="34" t="s">
        <v>111</v>
      </c>
      <c r="E33" s="173" t="s">
        <v>137</v>
      </c>
      <c r="F33" s="47" t="s">
        <v>40</v>
      </c>
      <c r="G33" s="24" t="s">
        <v>122</v>
      </c>
      <c r="H33" s="158"/>
      <c r="I33" s="159">
        <v>2</v>
      </c>
    </row>
    <row r="34" spans="1:9" s="17" customFormat="1" ht="20.25" customHeight="1">
      <c r="A34" s="26"/>
      <c r="B34" s="26"/>
      <c r="C34" s="122" t="s">
        <v>170</v>
      </c>
      <c r="D34" s="26" t="s">
        <v>111</v>
      </c>
      <c r="E34" s="26" t="s">
        <v>137</v>
      </c>
      <c r="F34" s="44" t="s">
        <v>40</v>
      </c>
      <c r="G34" s="20" t="s">
        <v>171</v>
      </c>
      <c r="H34" s="26"/>
      <c r="I34" s="135">
        <f>I35</f>
        <v>217.11947</v>
      </c>
    </row>
    <row r="35" spans="1:9" s="17" customFormat="1" ht="129.75" customHeight="1">
      <c r="A35" s="26"/>
      <c r="B35" s="26"/>
      <c r="C35" s="72" t="s">
        <v>172</v>
      </c>
      <c r="D35" s="34" t="s">
        <v>111</v>
      </c>
      <c r="E35" s="34" t="s">
        <v>137</v>
      </c>
      <c r="F35" s="47" t="s">
        <v>40</v>
      </c>
      <c r="G35" s="24" t="s">
        <v>173</v>
      </c>
      <c r="H35" s="34"/>
      <c r="I35" s="159">
        <v>217.11947</v>
      </c>
    </row>
    <row r="36" spans="1:9" s="17" customFormat="1" ht="20.25" customHeight="1">
      <c r="A36" s="26"/>
      <c r="B36" s="26"/>
      <c r="C36" s="122" t="s">
        <v>153</v>
      </c>
      <c r="D36" s="26" t="s">
        <v>111</v>
      </c>
      <c r="E36" s="26" t="s">
        <v>137</v>
      </c>
      <c r="F36" s="44" t="s">
        <v>40</v>
      </c>
      <c r="G36" s="20" t="s">
        <v>154</v>
      </c>
      <c r="H36" s="26"/>
      <c r="I36" s="135">
        <f>I37</f>
        <v>164.418</v>
      </c>
    </row>
    <row r="37" spans="1:9" s="17" customFormat="1" ht="36" customHeight="1">
      <c r="A37" s="26"/>
      <c r="B37" s="26"/>
      <c r="C37" s="72" t="s">
        <v>155</v>
      </c>
      <c r="D37" s="34" t="s">
        <v>111</v>
      </c>
      <c r="E37" s="34" t="s">
        <v>137</v>
      </c>
      <c r="F37" s="47" t="s">
        <v>40</v>
      </c>
      <c r="G37" s="24" t="s">
        <v>156</v>
      </c>
      <c r="H37" s="34"/>
      <c r="I37" s="159">
        <v>164.418</v>
      </c>
    </row>
    <row r="38" spans="1:9" s="52" customFormat="1" ht="19.5">
      <c r="A38" s="51"/>
      <c r="B38" s="24"/>
      <c r="C38" s="118" t="s">
        <v>104</v>
      </c>
      <c r="D38" s="26" t="s">
        <v>111</v>
      </c>
      <c r="E38" s="22" t="s">
        <v>142</v>
      </c>
      <c r="F38" s="20"/>
      <c r="G38" s="20"/>
      <c r="H38" s="22"/>
      <c r="I38" s="133">
        <f>I42+I46+I44+I39</f>
        <v>13269.997020000003</v>
      </c>
    </row>
    <row r="39" spans="1:9" s="52" customFormat="1" ht="57">
      <c r="A39" s="51"/>
      <c r="B39" s="24"/>
      <c r="C39" s="197" t="s">
        <v>223</v>
      </c>
      <c r="D39" s="44" t="s">
        <v>111</v>
      </c>
      <c r="E39" s="74" t="s">
        <v>142</v>
      </c>
      <c r="F39" s="73" t="s">
        <v>222</v>
      </c>
      <c r="G39" s="73"/>
      <c r="H39" s="112"/>
      <c r="I39" s="133">
        <f>I40</f>
        <v>250.75602</v>
      </c>
    </row>
    <row r="40" spans="1:9" s="52" customFormat="1" ht="38.25">
      <c r="A40" s="23"/>
      <c r="B40" s="23"/>
      <c r="C40" s="197" t="s">
        <v>125</v>
      </c>
      <c r="D40" s="44" t="s">
        <v>111</v>
      </c>
      <c r="E40" s="74" t="s">
        <v>142</v>
      </c>
      <c r="F40" s="44" t="s">
        <v>222</v>
      </c>
      <c r="G40" s="73" t="s">
        <v>127</v>
      </c>
      <c r="H40" s="112"/>
      <c r="I40" s="133">
        <f>I41</f>
        <v>250.75602</v>
      </c>
    </row>
    <row r="41" spans="1:9" s="52" customFormat="1" ht="38.25">
      <c r="A41" s="51"/>
      <c r="B41" s="24"/>
      <c r="C41" s="104" t="s">
        <v>128</v>
      </c>
      <c r="D41" s="47" t="s">
        <v>111</v>
      </c>
      <c r="E41" s="182" t="s">
        <v>142</v>
      </c>
      <c r="F41" s="47" t="s">
        <v>222</v>
      </c>
      <c r="G41" s="64" t="s">
        <v>126</v>
      </c>
      <c r="H41" s="198"/>
      <c r="I41" s="159">
        <v>250.75602</v>
      </c>
    </row>
    <row r="42" spans="1:9" s="52" customFormat="1" ht="41.25" customHeight="1">
      <c r="A42" s="23"/>
      <c r="B42" s="23"/>
      <c r="C42" s="116" t="s">
        <v>125</v>
      </c>
      <c r="D42" s="26" t="s">
        <v>111</v>
      </c>
      <c r="E42" s="38" t="s">
        <v>142</v>
      </c>
      <c r="F42" s="20" t="s">
        <v>77</v>
      </c>
      <c r="G42" s="20" t="s">
        <v>127</v>
      </c>
      <c r="H42" s="38"/>
      <c r="I42" s="135">
        <f>I43</f>
        <v>10.86</v>
      </c>
    </row>
    <row r="43" spans="1:9" s="52" customFormat="1" ht="40.5" customHeight="1">
      <c r="A43" s="51"/>
      <c r="B43" s="24"/>
      <c r="C43" s="53" t="s">
        <v>128</v>
      </c>
      <c r="D43" s="34" t="s">
        <v>111</v>
      </c>
      <c r="E43" s="158" t="s">
        <v>142</v>
      </c>
      <c r="F43" s="34" t="s">
        <v>77</v>
      </c>
      <c r="G43" s="24" t="s">
        <v>126</v>
      </c>
      <c r="H43" s="158"/>
      <c r="I43" s="159">
        <v>10.86</v>
      </c>
    </row>
    <row r="44" spans="1:9" s="52" customFormat="1" ht="75.75" customHeight="1">
      <c r="A44" s="23"/>
      <c r="B44" s="51"/>
      <c r="C44" s="154" t="s">
        <v>198</v>
      </c>
      <c r="D44" s="26" t="s">
        <v>111</v>
      </c>
      <c r="E44" s="38" t="s">
        <v>142</v>
      </c>
      <c r="F44" s="26" t="s">
        <v>194</v>
      </c>
      <c r="G44" s="20" t="s">
        <v>195</v>
      </c>
      <c r="H44" s="31"/>
      <c r="I44" s="135">
        <f>I45</f>
        <v>12922.433</v>
      </c>
    </row>
    <row r="45" spans="1:9" s="52" customFormat="1" ht="23.25" customHeight="1">
      <c r="A45" s="24"/>
      <c r="B45" s="51"/>
      <c r="C45" s="155" t="s">
        <v>197</v>
      </c>
      <c r="D45" s="175" t="s">
        <v>111</v>
      </c>
      <c r="E45" s="176" t="s">
        <v>142</v>
      </c>
      <c r="F45" s="175" t="s">
        <v>194</v>
      </c>
      <c r="G45" s="177" t="s">
        <v>196</v>
      </c>
      <c r="H45" s="175"/>
      <c r="I45" s="159">
        <v>12922.433</v>
      </c>
    </row>
    <row r="46" spans="1:9" s="52" customFormat="1" ht="36" customHeight="1">
      <c r="A46" s="23"/>
      <c r="B46" s="51"/>
      <c r="C46" s="116" t="s">
        <v>125</v>
      </c>
      <c r="D46" s="44" t="s">
        <v>111</v>
      </c>
      <c r="E46" s="74" t="s">
        <v>142</v>
      </c>
      <c r="F46" s="44" t="s">
        <v>102</v>
      </c>
      <c r="G46" s="20" t="s">
        <v>127</v>
      </c>
      <c r="H46" s="38"/>
      <c r="I46" s="135">
        <f>I47</f>
        <v>85.948</v>
      </c>
    </row>
    <row r="47" spans="1:9" s="52" customFormat="1" ht="38.25">
      <c r="A47" s="24"/>
      <c r="B47" s="51"/>
      <c r="C47" s="53" t="s">
        <v>128</v>
      </c>
      <c r="D47" s="34" t="s">
        <v>111</v>
      </c>
      <c r="E47" s="158" t="s">
        <v>142</v>
      </c>
      <c r="F47" s="34" t="s">
        <v>102</v>
      </c>
      <c r="G47" s="24" t="s">
        <v>126</v>
      </c>
      <c r="H47" s="158"/>
      <c r="I47" s="159">
        <v>85.948</v>
      </c>
    </row>
    <row r="48" spans="1:9" s="17" customFormat="1" ht="19.5" customHeight="1">
      <c r="A48" s="18" t="s">
        <v>14</v>
      </c>
      <c r="B48" s="18"/>
      <c r="C48" s="54" t="s">
        <v>18</v>
      </c>
      <c r="D48" s="20" t="s">
        <v>139</v>
      </c>
      <c r="E48" s="22"/>
      <c r="F48" s="20"/>
      <c r="G48" s="20"/>
      <c r="H48" s="22" t="s">
        <v>8</v>
      </c>
      <c r="I48" s="133">
        <f>I49</f>
        <v>143</v>
      </c>
    </row>
    <row r="49" spans="1:9" s="17" customFormat="1" ht="57.75" customHeight="1">
      <c r="A49" s="23"/>
      <c r="B49" s="23"/>
      <c r="C49" s="55" t="s">
        <v>84</v>
      </c>
      <c r="D49" s="50" t="s">
        <v>139</v>
      </c>
      <c r="E49" s="48" t="s">
        <v>138</v>
      </c>
      <c r="F49" s="14"/>
      <c r="G49" s="14"/>
      <c r="H49" s="48" t="s">
        <v>8</v>
      </c>
      <c r="I49" s="137">
        <f>I50+I52</f>
        <v>143</v>
      </c>
    </row>
    <row r="50" spans="1:10" s="52" customFormat="1" ht="30.75" customHeight="1">
      <c r="A50" s="56"/>
      <c r="B50" s="34"/>
      <c r="C50" s="25" t="s">
        <v>129</v>
      </c>
      <c r="D50" s="26" t="s">
        <v>139</v>
      </c>
      <c r="E50" s="49" t="s">
        <v>138</v>
      </c>
      <c r="F50" s="20" t="s">
        <v>41</v>
      </c>
      <c r="G50" s="20" t="s">
        <v>130</v>
      </c>
      <c r="H50" s="38"/>
      <c r="I50" s="135">
        <f>I51</f>
        <v>132.03965</v>
      </c>
      <c r="J50" s="62"/>
    </row>
    <row r="51" spans="1:10" s="52" customFormat="1" ht="19.5">
      <c r="A51" s="58"/>
      <c r="B51" s="58"/>
      <c r="C51" s="57" t="s">
        <v>113</v>
      </c>
      <c r="D51" s="34" t="s">
        <v>139</v>
      </c>
      <c r="E51" s="173" t="s">
        <v>138</v>
      </c>
      <c r="F51" s="34" t="s">
        <v>41</v>
      </c>
      <c r="G51" s="24" t="s">
        <v>131</v>
      </c>
      <c r="H51" s="158"/>
      <c r="I51" s="159">
        <v>132.03965</v>
      </c>
      <c r="J51" s="231"/>
    </row>
    <row r="52" spans="1:10" s="17" customFormat="1" ht="37.5">
      <c r="A52" s="45"/>
      <c r="B52" s="26"/>
      <c r="C52" s="116" t="s">
        <v>125</v>
      </c>
      <c r="D52" s="50" t="s">
        <v>139</v>
      </c>
      <c r="E52" s="31" t="s">
        <v>138</v>
      </c>
      <c r="F52" s="26" t="s">
        <v>41</v>
      </c>
      <c r="G52" s="20" t="s">
        <v>127</v>
      </c>
      <c r="H52" s="38"/>
      <c r="I52" s="135">
        <f>I53+I54</f>
        <v>10.96035</v>
      </c>
      <c r="J52" s="231"/>
    </row>
    <row r="53" spans="1:9" s="17" customFormat="1" ht="38.25">
      <c r="A53" s="42"/>
      <c r="B53" s="42"/>
      <c r="C53" s="59" t="s">
        <v>165</v>
      </c>
      <c r="D53" s="36" t="s">
        <v>139</v>
      </c>
      <c r="E53" s="178" t="s">
        <v>138</v>
      </c>
      <c r="F53" s="172" t="s">
        <v>41</v>
      </c>
      <c r="G53" s="174" t="s">
        <v>152</v>
      </c>
      <c r="H53" s="168"/>
      <c r="I53" s="171">
        <v>6.37739</v>
      </c>
    </row>
    <row r="54" spans="1:9" s="17" customFormat="1" ht="38.25">
      <c r="A54" s="45"/>
      <c r="B54" s="45"/>
      <c r="C54" s="53" t="s">
        <v>128</v>
      </c>
      <c r="D54" s="34" t="s">
        <v>139</v>
      </c>
      <c r="E54" s="173" t="s">
        <v>138</v>
      </c>
      <c r="F54" s="34" t="s">
        <v>41</v>
      </c>
      <c r="G54" s="24" t="s">
        <v>126</v>
      </c>
      <c r="H54" s="158"/>
      <c r="I54" s="159">
        <v>4.58296</v>
      </c>
    </row>
    <row r="55" spans="1:9" s="17" customFormat="1" ht="37.5">
      <c r="A55" s="18" t="s">
        <v>15</v>
      </c>
      <c r="B55" s="18"/>
      <c r="C55" s="54" t="s">
        <v>37</v>
      </c>
      <c r="D55" s="20" t="s">
        <v>138</v>
      </c>
      <c r="E55" s="22"/>
      <c r="F55" s="20"/>
      <c r="G55" s="20"/>
      <c r="H55" s="22" t="s">
        <v>8</v>
      </c>
      <c r="I55" s="133">
        <f>I56</f>
        <v>528.10545</v>
      </c>
    </row>
    <row r="56" spans="1:9" s="17" customFormat="1" ht="65.25" customHeight="1">
      <c r="A56" s="23"/>
      <c r="B56" s="23"/>
      <c r="C56" s="60" t="s">
        <v>68</v>
      </c>
      <c r="D56" s="20" t="s">
        <v>138</v>
      </c>
      <c r="E56" s="22" t="s">
        <v>158</v>
      </c>
      <c r="F56" s="20"/>
      <c r="G56" s="20"/>
      <c r="H56" s="22" t="s">
        <v>8</v>
      </c>
      <c r="I56" s="133">
        <f>I57+I63+I59+I61</f>
        <v>528.10545</v>
      </c>
    </row>
    <row r="57" spans="1:9" s="17" customFormat="1" ht="27.75" customHeight="1">
      <c r="A57" s="45"/>
      <c r="B57" s="26"/>
      <c r="C57" s="119" t="s">
        <v>129</v>
      </c>
      <c r="D57" s="26" t="s">
        <v>138</v>
      </c>
      <c r="E57" s="38" t="s">
        <v>158</v>
      </c>
      <c r="F57" s="129" t="s">
        <v>175</v>
      </c>
      <c r="G57" s="20" t="s">
        <v>130</v>
      </c>
      <c r="H57" s="38"/>
      <c r="I57" s="135">
        <f>I58</f>
        <v>157.41009</v>
      </c>
    </row>
    <row r="58" spans="1:9" s="17" customFormat="1" ht="22.5" customHeight="1">
      <c r="A58" s="42"/>
      <c r="B58" s="42"/>
      <c r="C58" s="32" t="s">
        <v>113</v>
      </c>
      <c r="D58" s="36" t="s">
        <v>138</v>
      </c>
      <c r="E58" s="156" t="s">
        <v>158</v>
      </c>
      <c r="F58" s="157" t="s">
        <v>175</v>
      </c>
      <c r="G58" s="24" t="s">
        <v>131</v>
      </c>
      <c r="H58" s="158"/>
      <c r="I58" s="159">
        <v>157.41009</v>
      </c>
    </row>
    <row r="59" spans="1:9" s="17" customFormat="1" ht="34.5" customHeight="1">
      <c r="A59" s="45"/>
      <c r="B59" s="26"/>
      <c r="C59" s="116" t="s">
        <v>125</v>
      </c>
      <c r="D59" s="37" t="s">
        <v>138</v>
      </c>
      <c r="E59" s="79" t="s">
        <v>158</v>
      </c>
      <c r="F59" s="128" t="s">
        <v>175</v>
      </c>
      <c r="G59" s="14" t="s">
        <v>127</v>
      </c>
      <c r="H59" s="31"/>
      <c r="I59" s="134">
        <f>I60</f>
        <v>11.77501</v>
      </c>
    </row>
    <row r="60" spans="1:9" s="17" customFormat="1" ht="46.5" customHeight="1">
      <c r="A60" s="45"/>
      <c r="B60" s="45"/>
      <c r="C60" s="29" t="s">
        <v>151</v>
      </c>
      <c r="D60" s="34" t="s">
        <v>138</v>
      </c>
      <c r="E60" s="158" t="s">
        <v>158</v>
      </c>
      <c r="F60" s="157" t="s">
        <v>175</v>
      </c>
      <c r="G60" s="24" t="s">
        <v>152</v>
      </c>
      <c r="H60" s="158"/>
      <c r="I60" s="159">
        <v>11.77501</v>
      </c>
    </row>
    <row r="61" spans="1:9" s="17" customFormat="1" ht="19.5" customHeight="1">
      <c r="A61" s="101"/>
      <c r="B61" s="101"/>
      <c r="C61" s="139" t="s">
        <v>150</v>
      </c>
      <c r="D61" s="26" t="s">
        <v>138</v>
      </c>
      <c r="E61" s="38" t="s">
        <v>158</v>
      </c>
      <c r="F61" s="128" t="s">
        <v>199</v>
      </c>
      <c r="G61" s="20" t="s">
        <v>149</v>
      </c>
      <c r="H61" s="38"/>
      <c r="I61" s="135">
        <f>I62</f>
        <v>83.6</v>
      </c>
    </row>
    <row r="62" spans="1:9" s="17" customFormat="1" ht="78.75" customHeight="1">
      <c r="A62" s="101"/>
      <c r="B62" s="101"/>
      <c r="C62" s="144" t="s">
        <v>166</v>
      </c>
      <c r="D62" s="160" t="s">
        <v>138</v>
      </c>
      <c r="E62" s="161" t="s">
        <v>158</v>
      </c>
      <c r="F62" s="162" t="s">
        <v>199</v>
      </c>
      <c r="G62" s="163" t="s">
        <v>122</v>
      </c>
      <c r="H62" s="161"/>
      <c r="I62" s="164">
        <v>83.6</v>
      </c>
    </row>
    <row r="63" spans="1:9" s="17" customFormat="1" ht="135" customHeight="1">
      <c r="A63" s="101"/>
      <c r="B63" s="101"/>
      <c r="C63" s="202" t="s">
        <v>226</v>
      </c>
      <c r="D63" s="115" t="s">
        <v>138</v>
      </c>
      <c r="E63" s="103" t="s">
        <v>158</v>
      </c>
      <c r="F63" s="114" t="s">
        <v>227</v>
      </c>
      <c r="G63" s="39"/>
      <c r="H63" s="103"/>
      <c r="I63" s="138">
        <f>I64</f>
        <v>275.32035</v>
      </c>
    </row>
    <row r="64" spans="1:9" s="52" customFormat="1" ht="40.5" customHeight="1">
      <c r="A64" s="56"/>
      <c r="B64" s="34"/>
      <c r="C64" s="201" t="s">
        <v>125</v>
      </c>
      <c r="D64" s="26" t="s">
        <v>138</v>
      </c>
      <c r="E64" s="38" t="s">
        <v>158</v>
      </c>
      <c r="F64" s="44" t="s">
        <v>227</v>
      </c>
      <c r="G64" s="20" t="s">
        <v>127</v>
      </c>
      <c r="H64" s="38"/>
      <c r="I64" s="135">
        <f>I65</f>
        <v>275.32035</v>
      </c>
    </row>
    <row r="65" spans="1:10" s="17" customFormat="1" ht="37.5" customHeight="1">
      <c r="A65" s="42"/>
      <c r="B65" s="42"/>
      <c r="C65" s="53" t="s">
        <v>128</v>
      </c>
      <c r="D65" s="34" t="s">
        <v>138</v>
      </c>
      <c r="E65" s="158" t="s">
        <v>158</v>
      </c>
      <c r="F65" s="47" t="s">
        <v>227</v>
      </c>
      <c r="G65" s="174" t="s">
        <v>126</v>
      </c>
      <c r="H65" s="168"/>
      <c r="I65" s="171">
        <v>275.32035</v>
      </c>
      <c r="J65" s="75"/>
    </row>
    <row r="66" spans="1:9" s="17" customFormat="1" ht="17.25" customHeight="1">
      <c r="A66" s="18" t="s">
        <v>16</v>
      </c>
      <c r="B66" s="18"/>
      <c r="C66" s="54" t="s">
        <v>19</v>
      </c>
      <c r="D66" s="20" t="s">
        <v>137</v>
      </c>
      <c r="E66" s="22"/>
      <c r="F66" s="39"/>
      <c r="G66" s="20"/>
      <c r="H66" s="22" t="s">
        <v>8</v>
      </c>
      <c r="I66" s="133">
        <f>I67+I86+I70</f>
        <v>11920.75431</v>
      </c>
    </row>
    <row r="67" spans="1:9" s="17" customFormat="1" ht="17.25" customHeight="1">
      <c r="A67" s="23"/>
      <c r="B67" s="23"/>
      <c r="C67" s="40" t="s">
        <v>59</v>
      </c>
      <c r="D67" s="14" t="s">
        <v>137</v>
      </c>
      <c r="E67" s="48" t="s">
        <v>159</v>
      </c>
      <c r="F67" s="14" t="s">
        <v>60</v>
      </c>
      <c r="G67" s="14"/>
      <c r="H67" s="48"/>
      <c r="I67" s="137">
        <f>I68</f>
        <v>300</v>
      </c>
    </row>
    <row r="68" spans="1:9" s="52" customFormat="1" ht="22.5" customHeight="1">
      <c r="A68" s="56"/>
      <c r="B68" s="34"/>
      <c r="C68" s="25" t="s">
        <v>124</v>
      </c>
      <c r="D68" s="26" t="s">
        <v>137</v>
      </c>
      <c r="E68" s="49" t="s">
        <v>159</v>
      </c>
      <c r="F68" s="26" t="s">
        <v>60</v>
      </c>
      <c r="G68" s="20" t="s">
        <v>123</v>
      </c>
      <c r="H68" s="38"/>
      <c r="I68" s="135">
        <f>I69</f>
        <v>300</v>
      </c>
    </row>
    <row r="69" spans="1:9" s="52" customFormat="1" ht="56.25" customHeight="1">
      <c r="A69" s="58"/>
      <c r="B69" s="58"/>
      <c r="C69" s="62" t="s">
        <v>132</v>
      </c>
      <c r="D69" s="172" t="s">
        <v>137</v>
      </c>
      <c r="E69" s="168" t="s">
        <v>159</v>
      </c>
      <c r="F69" s="172" t="s">
        <v>60</v>
      </c>
      <c r="G69" s="174" t="s">
        <v>133</v>
      </c>
      <c r="H69" s="168"/>
      <c r="I69" s="171">
        <v>300</v>
      </c>
    </row>
    <row r="70" spans="1:9" s="17" customFormat="1" ht="20.25" customHeight="1">
      <c r="A70" s="63"/>
      <c r="B70" s="64"/>
      <c r="C70" s="65" t="s">
        <v>169</v>
      </c>
      <c r="D70" s="73" t="s">
        <v>137</v>
      </c>
      <c r="E70" s="112" t="s">
        <v>158</v>
      </c>
      <c r="F70" s="73"/>
      <c r="G70" s="73"/>
      <c r="H70" s="112"/>
      <c r="I70" s="133">
        <f>I73+I79+I76+I71+I83</f>
        <v>10773.29997</v>
      </c>
    </row>
    <row r="71" spans="1:9" s="17" customFormat="1" ht="43.5" customHeight="1">
      <c r="A71" s="64"/>
      <c r="B71" s="188"/>
      <c r="C71" s="218" t="s">
        <v>233</v>
      </c>
      <c r="D71" s="44" t="s">
        <v>137</v>
      </c>
      <c r="E71" s="204" t="s">
        <v>158</v>
      </c>
      <c r="F71" s="78" t="s">
        <v>229</v>
      </c>
      <c r="G71" s="73"/>
      <c r="H71" s="69"/>
      <c r="I71" s="137">
        <f>I72</f>
        <v>826</v>
      </c>
    </row>
    <row r="72" spans="1:9" s="17" customFormat="1" ht="93.75" customHeight="1">
      <c r="A72" s="64"/>
      <c r="B72" s="188"/>
      <c r="C72" s="72" t="s">
        <v>234</v>
      </c>
      <c r="D72" s="47" t="s">
        <v>137</v>
      </c>
      <c r="E72" s="182" t="s">
        <v>158</v>
      </c>
      <c r="F72" s="47" t="s">
        <v>229</v>
      </c>
      <c r="G72" s="64" t="s">
        <v>133</v>
      </c>
      <c r="H72" s="47"/>
      <c r="I72" s="159">
        <v>826</v>
      </c>
    </row>
    <row r="73" spans="1:9" s="52" customFormat="1" ht="96" customHeight="1">
      <c r="A73" s="71"/>
      <c r="B73" s="142"/>
      <c r="C73" s="120" t="s">
        <v>191</v>
      </c>
      <c r="D73" s="67" t="s">
        <v>137</v>
      </c>
      <c r="E73" s="67" t="s">
        <v>158</v>
      </c>
      <c r="F73" s="78" t="s">
        <v>182</v>
      </c>
      <c r="G73" s="78"/>
      <c r="H73" s="67"/>
      <c r="I73" s="136">
        <f>I74</f>
        <v>789</v>
      </c>
    </row>
    <row r="74" spans="1:9" s="52" customFormat="1" ht="39.75" customHeight="1">
      <c r="A74" s="47"/>
      <c r="B74" s="47"/>
      <c r="C74" s="122" t="s">
        <v>125</v>
      </c>
      <c r="D74" s="44" t="s">
        <v>137</v>
      </c>
      <c r="E74" s="44" t="s">
        <v>158</v>
      </c>
      <c r="F74" s="73" t="s">
        <v>182</v>
      </c>
      <c r="G74" s="73" t="s">
        <v>127</v>
      </c>
      <c r="H74" s="44"/>
      <c r="I74" s="135">
        <v>789</v>
      </c>
    </row>
    <row r="75" spans="1:9" s="52" customFormat="1" ht="41.25" customHeight="1">
      <c r="A75" s="47"/>
      <c r="B75" s="47"/>
      <c r="C75" s="130" t="s">
        <v>189</v>
      </c>
      <c r="D75" s="47" t="s">
        <v>137</v>
      </c>
      <c r="E75" s="47" t="s">
        <v>158</v>
      </c>
      <c r="F75" s="64" t="s">
        <v>182</v>
      </c>
      <c r="G75" s="64" t="s">
        <v>126</v>
      </c>
      <c r="H75" s="47"/>
      <c r="I75" s="159">
        <v>789</v>
      </c>
    </row>
    <row r="76" spans="1:10" s="52" customFormat="1" ht="117.75" customHeight="1">
      <c r="A76" s="47"/>
      <c r="B76" s="47"/>
      <c r="C76" s="122" t="s">
        <v>184</v>
      </c>
      <c r="D76" s="44" t="s">
        <v>137</v>
      </c>
      <c r="E76" s="44" t="s">
        <v>158</v>
      </c>
      <c r="F76" s="73" t="s">
        <v>183</v>
      </c>
      <c r="G76" s="73"/>
      <c r="H76" s="44"/>
      <c r="I76" s="135">
        <f>I77</f>
        <v>1173</v>
      </c>
      <c r="J76" s="90"/>
    </row>
    <row r="77" spans="1:10" s="52" customFormat="1" ht="40.5" customHeight="1">
      <c r="A77" s="47"/>
      <c r="B77" s="47"/>
      <c r="C77" s="122" t="s">
        <v>125</v>
      </c>
      <c r="D77" s="44" t="s">
        <v>137</v>
      </c>
      <c r="E77" s="44" t="s">
        <v>158</v>
      </c>
      <c r="F77" s="44" t="s">
        <v>183</v>
      </c>
      <c r="G77" s="73" t="s">
        <v>127</v>
      </c>
      <c r="H77" s="44"/>
      <c r="I77" s="135">
        <f>I78</f>
        <v>1173</v>
      </c>
      <c r="J77" s="90"/>
    </row>
    <row r="78" spans="1:10" s="52" customFormat="1" ht="41.25" customHeight="1">
      <c r="A78" s="47"/>
      <c r="B78" s="47"/>
      <c r="C78" s="130" t="s">
        <v>189</v>
      </c>
      <c r="D78" s="142" t="s">
        <v>137</v>
      </c>
      <c r="E78" s="142" t="s">
        <v>158</v>
      </c>
      <c r="F78" s="47" t="s">
        <v>183</v>
      </c>
      <c r="G78" s="64" t="s">
        <v>126</v>
      </c>
      <c r="H78" s="47"/>
      <c r="I78" s="159">
        <v>1173</v>
      </c>
      <c r="J78" s="90"/>
    </row>
    <row r="79" spans="1:11" s="52" customFormat="1" ht="75.75" customHeight="1">
      <c r="A79" s="71"/>
      <c r="B79" s="47"/>
      <c r="C79" s="122" t="s">
        <v>174</v>
      </c>
      <c r="D79" s="44" t="s">
        <v>137</v>
      </c>
      <c r="E79" s="74" t="s">
        <v>158</v>
      </c>
      <c r="F79" s="73" t="s">
        <v>63</v>
      </c>
      <c r="G79" s="78"/>
      <c r="H79" s="113"/>
      <c r="I79" s="136">
        <f>I80+I82</f>
        <v>4326.41997</v>
      </c>
      <c r="K79" s="153"/>
    </row>
    <row r="80" spans="1:11" s="52" customFormat="1" ht="39" customHeight="1">
      <c r="A80" s="47"/>
      <c r="B80" s="47"/>
      <c r="C80" s="122" t="s">
        <v>125</v>
      </c>
      <c r="D80" s="67" t="s">
        <v>137</v>
      </c>
      <c r="E80" s="113" t="s">
        <v>158</v>
      </c>
      <c r="F80" s="73" t="s">
        <v>63</v>
      </c>
      <c r="G80" s="78" t="s">
        <v>127</v>
      </c>
      <c r="H80" s="113"/>
      <c r="I80" s="136">
        <v>4226.41997</v>
      </c>
      <c r="J80" s="200"/>
      <c r="K80" s="153"/>
    </row>
    <row r="81" spans="1:11" s="52" customFormat="1" ht="36.75" customHeight="1">
      <c r="A81" s="47"/>
      <c r="B81" s="47"/>
      <c r="C81" s="53" t="s">
        <v>188</v>
      </c>
      <c r="D81" s="44" t="s">
        <v>137</v>
      </c>
      <c r="E81" s="44" t="s">
        <v>158</v>
      </c>
      <c r="F81" s="44" t="s">
        <v>63</v>
      </c>
      <c r="G81" s="73" t="s">
        <v>126</v>
      </c>
      <c r="H81" s="47"/>
      <c r="I81" s="159">
        <v>4226.41997</v>
      </c>
      <c r="J81" s="77"/>
      <c r="K81" s="153"/>
    </row>
    <row r="82" spans="1:11" s="52" customFormat="1" ht="57" customHeight="1">
      <c r="A82" s="47"/>
      <c r="B82" s="47"/>
      <c r="C82" s="83" t="s">
        <v>181</v>
      </c>
      <c r="D82" s="44" t="s">
        <v>137</v>
      </c>
      <c r="E82" s="44" t="s">
        <v>158</v>
      </c>
      <c r="F82" s="44" t="s">
        <v>63</v>
      </c>
      <c r="G82" s="114" t="s">
        <v>133</v>
      </c>
      <c r="H82" s="191"/>
      <c r="I82" s="164">
        <v>100</v>
      </c>
      <c r="J82" s="77"/>
      <c r="K82" s="153"/>
    </row>
    <row r="83" spans="1:11" s="52" customFormat="1" ht="36.75" customHeight="1">
      <c r="A83" s="47"/>
      <c r="B83" s="47"/>
      <c r="C83" s="25" t="s">
        <v>73</v>
      </c>
      <c r="D83" s="26" t="s">
        <v>137</v>
      </c>
      <c r="E83" s="38" t="s">
        <v>158</v>
      </c>
      <c r="F83" s="20" t="s">
        <v>51</v>
      </c>
      <c r="G83" s="20"/>
      <c r="H83" s="38"/>
      <c r="I83" s="135">
        <f>I84</f>
        <v>3658.88</v>
      </c>
      <c r="J83" s="77"/>
      <c r="K83" s="153"/>
    </row>
    <row r="84" spans="1:11" s="52" customFormat="1" ht="27" customHeight="1">
      <c r="A84" s="47"/>
      <c r="B84" s="47"/>
      <c r="C84" s="120" t="s">
        <v>124</v>
      </c>
      <c r="D84" s="26" t="s">
        <v>137</v>
      </c>
      <c r="E84" s="38" t="s">
        <v>158</v>
      </c>
      <c r="F84" s="26" t="s">
        <v>51</v>
      </c>
      <c r="G84" s="73" t="s">
        <v>123</v>
      </c>
      <c r="H84" s="38"/>
      <c r="I84" s="135">
        <f>I85</f>
        <v>3658.88</v>
      </c>
      <c r="J84" s="77"/>
      <c r="K84" s="153"/>
    </row>
    <row r="85" spans="1:11" s="52" customFormat="1" ht="75.75" customHeight="1">
      <c r="A85" s="47"/>
      <c r="B85" s="47"/>
      <c r="C85" s="72" t="s">
        <v>176</v>
      </c>
      <c r="D85" s="26" t="s">
        <v>137</v>
      </c>
      <c r="E85" s="26" t="s">
        <v>158</v>
      </c>
      <c r="F85" s="26" t="s">
        <v>51</v>
      </c>
      <c r="G85" s="73" t="s">
        <v>133</v>
      </c>
      <c r="H85" s="26"/>
      <c r="I85" s="135">
        <v>3658.88</v>
      </c>
      <c r="J85" s="77"/>
      <c r="K85" s="153"/>
    </row>
    <row r="86" spans="1:9" s="17" customFormat="1" ht="40.5" customHeight="1">
      <c r="A86" s="24"/>
      <c r="B86" s="23"/>
      <c r="C86" s="131" t="s">
        <v>20</v>
      </c>
      <c r="D86" s="39" t="s">
        <v>137</v>
      </c>
      <c r="E86" s="99" t="s">
        <v>160</v>
      </c>
      <c r="F86" s="39"/>
      <c r="G86" s="39"/>
      <c r="H86" s="99" t="s">
        <v>8</v>
      </c>
      <c r="I86" s="147">
        <f>I87+I95+I98+I92+I90</f>
        <v>847.45434</v>
      </c>
    </row>
    <row r="87" spans="1:9" s="75" customFormat="1" ht="24.75" customHeight="1">
      <c r="A87" s="66"/>
      <c r="B87" s="67"/>
      <c r="C87" s="43" t="s">
        <v>21</v>
      </c>
      <c r="D87" s="26" t="s">
        <v>137</v>
      </c>
      <c r="E87" s="49" t="s">
        <v>160</v>
      </c>
      <c r="F87" s="73" t="s">
        <v>42</v>
      </c>
      <c r="G87" s="73"/>
      <c r="H87" s="74" t="s">
        <v>32</v>
      </c>
      <c r="I87" s="135">
        <f>I88</f>
        <v>208.698</v>
      </c>
    </row>
    <row r="88" spans="1:9" s="75" customFormat="1" ht="36" customHeight="1">
      <c r="A88" s="76"/>
      <c r="B88" s="44"/>
      <c r="C88" s="116" t="s">
        <v>125</v>
      </c>
      <c r="D88" s="50" t="s">
        <v>137</v>
      </c>
      <c r="E88" s="31" t="s">
        <v>160</v>
      </c>
      <c r="F88" s="44" t="s">
        <v>42</v>
      </c>
      <c r="G88" s="20" t="s">
        <v>127</v>
      </c>
      <c r="H88" s="69"/>
      <c r="I88" s="134">
        <f>I89</f>
        <v>208.698</v>
      </c>
    </row>
    <row r="89" spans="1:9" s="77" customFormat="1" ht="42" customHeight="1">
      <c r="A89" s="47"/>
      <c r="B89" s="47"/>
      <c r="C89" s="53" t="s">
        <v>128</v>
      </c>
      <c r="D89" s="34" t="s">
        <v>137</v>
      </c>
      <c r="E89" s="34" t="s">
        <v>160</v>
      </c>
      <c r="F89" s="47" t="s">
        <v>42</v>
      </c>
      <c r="G89" s="174" t="s">
        <v>126</v>
      </c>
      <c r="H89" s="143"/>
      <c r="I89" s="148">
        <v>208.698</v>
      </c>
    </row>
    <row r="90" spans="1:9" s="77" customFormat="1" ht="29.25" customHeight="1">
      <c r="A90" s="47"/>
      <c r="B90" s="47"/>
      <c r="C90" s="139" t="s">
        <v>150</v>
      </c>
      <c r="D90" s="102" t="s">
        <v>137</v>
      </c>
      <c r="E90" s="103" t="s">
        <v>160</v>
      </c>
      <c r="F90" s="217" t="s">
        <v>239</v>
      </c>
      <c r="G90" s="20" t="s">
        <v>149</v>
      </c>
      <c r="H90" s="143"/>
      <c r="I90" s="148">
        <f>I91</f>
        <v>0.94446</v>
      </c>
    </row>
    <row r="91" spans="1:9" s="77" customFormat="1" ht="78.75" customHeight="1">
      <c r="A91" s="47"/>
      <c r="B91" s="47"/>
      <c r="C91" s="144" t="s">
        <v>166</v>
      </c>
      <c r="D91" s="160" t="s">
        <v>137</v>
      </c>
      <c r="E91" s="161" t="s">
        <v>160</v>
      </c>
      <c r="F91" s="162" t="s">
        <v>239</v>
      </c>
      <c r="G91" s="163" t="s">
        <v>122</v>
      </c>
      <c r="H91" s="143"/>
      <c r="I91" s="148">
        <v>0.94446</v>
      </c>
    </row>
    <row r="92" spans="1:9" s="77" customFormat="1" ht="120.75" customHeight="1">
      <c r="A92" s="70"/>
      <c r="B92" s="47"/>
      <c r="C92" s="194" t="s">
        <v>211</v>
      </c>
      <c r="D92" s="37" t="s">
        <v>137</v>
      </c>
      <c r="E92" s="79" t="s">
        <v>160</v>
      </c>
      <c r="F92" s="73" t="s">
        <v>212</v>
      </c>
      <c r="G92" s="24"/>
      <c r="H92" s="143"/>
      <c r="I92" s="148">
        <f>I93</f>
        <v>115.9</v>
      </c>
    </row>
    <row r="93" spans="1:9" s="77" customFormat="1" ht="42" customHeight="1">
      <c r="A93" s="71"/>
      <c r="B93" s="71"/>
      <c r="C93" s="116" t="s">
        <v>125</v>
      </c>
      <c r="D93" s="37" t="s">
        <v>137</v>
      </c>
      <c r="E93" s="79" t="s">
        <v>160</v>
      </c>
      <c r="F93" s="44" t="s">
        <v>212</v>
      </c>
      <c r="G93" s="20" t="s">
        <v>127</v>
      </c>
      <c r="H93" s="143"/>
      <c r="I93" s="148">
        <f>I94</f>
        <v>115.9</v>
      </c>
    </row>
    <row r="94" spans="1:9" s="77" customFormat="1" ht="42" customHeight="1">
      <c r="A94" s="70"/>
      <c r="B94" s="47"/>
      <c r="C94" s="53" t="s">
        <v>128</v>
      </c>
      <c r="D94" s="36" t="s">
        <v>137</v>
      </c>
      <c r="E94" s="156" t="s">
        <v>160</v>
      </c>
      <c r="F94" s="179" t="s">
        <v>212</v>
      </c>
      <c r="G94" s="174" t="s">
        <v>126</v>
      </c>
      <c r="H94" s="143"/>
      <c r="I94" s="148">
        <v>115.9</v>
      </c>
    </row>
    <row r="95" spans="1:9" s="75" customFormat="1" ht="131.25" customHeight="1">
      <c r="A95" s="76"/>
      <c r="B95" s="44"/>
      <c r="C95" s="25" t="s">
        <v>218</v>
      </c>
      <c r="D95" s="26" t="s">
        <v>137</v>
      </c>
      <c r="E95" s="38" t="s">
        <v>160</v>
      </c>
      <c r="F95" s="20" t="s">
        <v>110</v>
      </c>
      <c r="G95" s="73"/>
      <c r="H95" s="38" t="s">
        <v>32</v>
      </c>
      <c r="I95" s="135">
        <f>I96</f>
        <v>74.1</v>
      </c>
    </row>
    <row r="96" spans="1:9" s="77" customFormat="1" ht="35.25" customHeight="1">
      <c r="A96" s="71"/>
      <c r="B96" s="71"/>
      <c r="C96" s="116" t="s">
        <v>125</v>
      </c>
      <c r="D96" s="26" t="s">
        <v>137</v>
      </c>
      <c r="E96" s="49" t="s">
        <v>160</v>
      </c>
      <c r="F96" s="26" t="s">
        <v>110</v>
      </c>
      <c r="G96" s="73" t="s">
        <v>127</v>
      </c>
      <c r="H96" s="38"/>
      <c r="I96" s="135">
        <f>I97</f>
        <v>74.1</v>
      </c>
    </row>
    <row r="97" spans="1:9" s="77" customFormat="1" ht="39" customHeight="1">
      <c r="A97" s="70"/>
      <c r="B97" s="47"/>
      <c r="C97" s="53" t="s">
        <v>128</v>
      </c>
      <c r="D97" s="172" t="s">
        <v>137</v>
      </c>
      <c r="E97" s="168" t="s">
        <v>160</v>
      </c>
      <c r="F97" s="160" t="s">
        <v>110</v>
      </c>
      <c r="G97" s="180" t="s">
        <v>126</v>
      </c>
      <c r="H97" s="161"/>
      <c r="I97" s="164">
        <v>74.1</v>
      </c>
    </row>
    <row r="98" spans="1:9" s="52" customFormat="1" ht="77.25" customHeight="1">
      <c r="A98" s="58"/>
      <c r="B98" s="58"/>
      <c r="C98" s="145" t="s">
        <v>220</v>
      </c>
      <c r="D98" s="26" t="s">
        <v>137</v>
      </c>
      <c r="E98" s="49" t="s">
        <v>160</v>
      </c>
      <c r="F98" s="20" t="s">
        <v>91</v>
      </c>
      <c r="G98" s="73"/>
      <c r="H98" s="38"/>
      <c r="I98" s="135">
        <f>I99</f>
        <v>447.81188</v>
      </c>
    </row>
    <row r="99" spans="1:9" s="52" customFormat="1" ht="24.75" customHeight="1">
      <c r="A99" s="56"/>
      <c r="B99" s="34"/>
      <c r="C99" s="121" t="s">
        <v>116</v>
      </c>
      <c r="D99" s="26" t="s">
        <v>137</v>
      </c>
      <c r="E99" s="49" t="s">
        <v>160</v>
      </c>
      <c r="F99" s="102" t="s">
        <v>91</v>
      </c>
      <c r="G99" s="39" t="s">
        <v>117</v>
      </c>
      <c r="H99" s="31"/>
      <c r="I99" s="138">
        <f>I100</f>
        <v>447.81188</v>
      </c>
    </row>
    <row r="100" spans="1:9" s="52" customFormat="1" ht="57.75" customHeight="1">
      <c r="A100" s="56"/>
      <c r="B100" s="34"/>
      <c r="C100" s="29" t="s">
        <v>134</v>
      </c>
      <c r="D100" s="26" t="s">
        <v>137</v>
      </c>
      <c r="E100" s="49" t="s">
        <v>160</v>
      </c>
      <c r="F100" s="102" t="s">
        <v>91</v>
      </c>
      <c r="G100" s="39" t="s">
        <v>118</v>
      </c>
      <c r="H100" s="31"/>
      <c r="I100" s="138">
        <v>447.81188</v>
      </c>
    </row>
    <row r="101" spans="1:9" s="17" customFormat="1" ht="18.75">
      <c r="A101" s="18" t="s">
        <v>55</v>
      </c>
      <c r="B101" s="18"/>
      <c r="C101" s="80" t="s">
        <v>89</v>
      </c>
      <c r="D101" s="20" t="s">
        <v>136</v>
      </c>
      <c r="E101" s="22"/>
      <c r="F101" s="20"/>
      <c r="G101" s="20"/>
      <c r="H101" s="22" t="s">
        <v>8</v>
      </c>
      <c r="I101" s="133">
        <f>I102+I106+I125+I151</f>
        <v>79736.04944999999</v>
      </c>
    </row>
    <row r="102" spans="1:9" s="17" customFormat="1" ht="19.5">
      <c r="A102" s="23"/>
      <c r="B102" s="23"/>
      <c r="C102" s="81" t="s">
        <v>5</v>
      </c>
      <c r="D102" s="26" t="s">
        <v>136</v>
      </c>
      <c r="E102" s="20" t="s">
        <v>111</v>
      </c>
      <c r="F102" s="35"/>
      <c r="G102" s="111"/>
      <c r="H102" s="48"/>
      <c r="I102" s="137">
        <f>I103</f>
        <v>84.08984</v>
      </c>
    </row>
    <row r="103" spans="1:9" s="17" customFormat="1" ht="77.25" customHeight="1">
      <c r="A103" s="51"/>
      <c r="B103" s="24"/>
      <c r="C103" s="43" t="s">
        <v>221</v>
      </c>
      <c r="D103" s="50" t="s">
        <v>136</v>
      </c>
      <c r="E103" s="31" t="s">
        <v>111</v>
      </c>
      <c r="F103" s="73" t="s">
        <v>88</v>
      </c>
      <c r="G103" s="20"/>
      <c r="H103" s="38"/>
      <c r="I103" s="135">
        <f>I104</f>
        <v>84.08984</v>
      </c>
    </row>
    <row r="104" spans="1:9" s="17" customFormat="1" ht="40.5" customHeight="1">
      <c r="A104" s="51"/>
      <c r="B104" s="24"/>
      <c r="C104" s="43" t="s">
        <v>125</v>
      </c>
      <c r="D104" s="26" t="s">
        <v>136</v>
      </c>
      <c r="E104" s="49" t="s">
        <v>111</v>
      </c>
      <c r="F104" s="44" t="s">
        <v>88</v>
      </c>
      <c r="G104" s="20" t="s">
        <v>127</v>
      </c>
      <c r="H104" s="38"/>
      <c r="I104" s="135">
        <f>I105</f>
        <v>84.08984</v>
      </c>
    </row>
    <row r="105" spans="1:9" s="17" customFormat="1" ht="37.5" customHeight="1">
      <c r="A105" s="23"/>
      <c r="B105" s="24"/>
      <c r="C105" s="144" t="s">
        <v>140</v>
      </c>
      <c r="D105" s="34" t="s">
        <v>136</v>
      </c>
      <c r="E105" s="173" t="s">
        <v>111</v>
      </c>
      <c r="F105" s="142" t="s">
        <v>88</v>
      </c>
      <c r="G105" s="181" t="s">
        <v>141</v>
      </c>
      <c r="H105" s="156"/>
      <c r="I105" s="148">
        <v>84.08984</v>
      </c>
    </row>
    <row r="106" spans="1:9" s="17" customFormat="1" ht="21" customHeight="1">
      <c r="A106" s="51"/>
      <c r="B106" s="24"/>
      <c r="C106" s="60" t="s">
        <v>6</v>
      </c>
      <c r="D106" s="26" t="s">
        <v>136</v>
      </c>
      <c r="E106" s="22" t="s">
        <v>139</v>
      </c>
      <c r="F106" s="20"/>
      <c r="G106" s="20"/>
      <c r="H106" s="22" t="s">
        <v>8</v>
      </c>
      <c r="I106" s="133">
        <f>I107+I110+I113+I122+I116+I119</f>
        <v>73860.60663</v>
      </c>
    </row>
    <row r="107" spans="1:9" s="17" customFormat="1" ht="38.25" customHeight="1">
      <c r="A107" s="23"/>
      <c r="B107" s="23"/>
      <c r="C107" s="33" t="s">
        <v>92</v>
      </c>
      <c r="D107" s="50" t="s">
        <v>136</v>
      </c>
      <c r="E107" s="31" t="s">
        <v>139</v>
      </c>
      <c r="F107" s="68" t="s">
        <v>93</v>
      </c>
      <c r="G107" s="14"/>
      <c r="H107" s="31" t="s">
        <v>94</v>
      </c>
      <c r="I107" s="137">
        <f>I108</f>
        <v>765.85489</v>
      </c>
    </row>
    <row r="108" spans="1:9" s="52" customFormat="1" ht="23.25" customHeight="1">
      <c r="A108" s="51"/>
      <c r="B108" s="24"/>
      <c r="C108" s="122" t="s">
        <v>124</v>
      </c>
      <c r="D108" s="26" t="s">
        <v>136</v>
      </c>
      <c r="E108" s="38" t="s">
        <v>139</v>
      </c>
      <c r="F108" s="44" t="s">
        <v>93</v>
      </c>
      <c r="G108" s="20" t="s">
        <v>123</v>
      </c>
      <c r="H108" s="38"/>
      <c r="I108" s="135">
        <f>I109</f>
        <v>765.85489</v>
      </c>
    </row>
    <row r="109" spans="1:9" s="52" customFormat="1" ht="59.25" customHeight="1">
      <c r="A109" s="23"/>
      <c r="B109" s="24"/>
      <c r="C109" s="72" t="s">
        <v>135</v>
      </c>
      <c r="D109" s="34" t="s">
        <v>136</v>
      </c>
      <c r="E109" s="173" t="s">
        <v>139</v>
      </c>
      <c r="F109" s="47" t="s">
        <v>93</v>
      </c>
      <c r="G109" s="24" t="s">
        <v>133</v>
      </c>
      <c r="H109" s="158"/>
      <c r="I109" s="159">
        <v>765.85489</v>
      </c>
    </row>
    <row r="110" spans="1:9" s="17" customFormat="1" ht="75" customHeight="1">
      <c r="A110" s="45"/>
      <c r="B110" s="26"/>
      <c r="C110" s="43" t="s">
        <v>217</v>
      </c>
      <c r="D110" s="26" t="s">
        <v>136</v>
      </c>
      <c r="E110" s="49" t="s">
        <v>139</v>
      </c>
      <c r="F110" s="73" t="s">
        <v>85</v>
      </c>
      <c r="G110" s="20"/>
      <c r="H110" s="22" t="s">
        <v>30</v>
      </c>
      <c r="I110" s="133">
        <f>I111</f>
        <v>34.6</v>
      </c>
    </row>
    <row r="111" spans="1:9" s="17" customFormat="1" ht="43.5" customHeight="1">
      <c r="A111" s="24"/>
      <c r="B111" s="24"/>
      <c r="C111" s="25" t="s">
        <v>125</v>
      </c>
      <c r="D111" s="50" t="s">
        <v>136</v>
      </c>
      <c r="E111" s="31" t="s">
        <v>139</v>
      </c>
      <c r="F111" s="67" t="s">
        <v>85</v>
      </c>
      <c r="G111" s="78" t="s">
        <v>127</v>
      </c>
      <c r="H111" s="79"/>
      <c r="I111" s="136">
        <f>I112</f>
        <v>34.6</v>
      </c>
    </row>
    <row r="112" spans="1:9" s="17" customFormat="1" ht="42" customHeight="1">
      <c r="A112" s="24"/>
      <c r="B112" s="24"/>
      <c r="C112" s="87" t="s">
        <v>128</v>
      </c>
      <c r="D112" s="26" t="s">
        <v>136</v>
      </c>
      <c r="E112" s="26" t="s">
        <v>139</v>
      </c>
      <c r="F112" s="44" t="s">
        <v>85</v>
      </c>
      <c r="G112" s="73" t="s">
        <v>126</v>
      </c>
      <c r="H112" s="26"/>
      <c r="I112" s="135">
        <v>34.6</v>
      </c>
    </row>
    <row r="113" spans="1:9" s="17" customFormat="1" ht="59.25" customHeight="1">
      <c r="A113" s="24"/>
      <c r="B113" s="163"/>
      <c r="C113" s="61" t="s">
        <v>216</v>
      </c>
      <c r="D113" s="102" t="s">
        <v>136</v>
      </c>
      <c r="E113" s="115" t="s">
        <v>139</v>
      </c>
      <c r="F113" s="68" t="s">
        <v>96</v>
      </c>
      <c r="G113" s="68"/>
      <c r="H113" s="110"/>
      <c r="I113" s="137">
        <f>I114</f>
        <v>57.62367</v>
      </c>
    </row>
    <row r="114" spans="1:9" s="17" customFormat="1" ht="37.5" customHeight="1">
      <c r="A114" s="23"/>
      <c r="B114" s="23"/>
      <c r="C114" s="25" t="s">
        <v>125</v>
      </c>
      <c r="D114" s="26" t="s">
        <v>136</v>
      </c>
      <c r="E114" s="49" t="s">
        <v>139</v>
      </c>
      <c r="F114" s="44" t="s">
        <v>96</v>
      </c>
      <c r="G114" s="73" t="s">
        <v>127</v>
      </c>
      <c r="H114" s="74"/>
      <c r="I114" s="135">
        <f>I115</f>
        <v>57.62367</v>
      </c>
    </row>
    <row r="115" spans="1:9" s="17" customFormat="1" ht="39.75" customHeight="1">
      <c r="A115" s="51"/>
      <c r="B115" s="24"/>
      <c r="C115" s="53" t="s">
        <v>128</v>
      </c>
      <c r="D115" s="160" t="s">
        <v>136</v>
      </c>
      <c r="E115" s="161" t="s">
        <v>139</v>
      </c>
      <c r="F115" s="184" t="s">
        <v>96</v>
      </c>
      <c r="G115" s="180" t="s">
        <v>126</v>
      </c>
      <c r="H115" s="191"/>
      <c r="I115" s="164">
        <v>57.62367</v>
      </c>
    </row>
    <row r="116" spans="1:9" s="17" customFormat="1" ht="39.75" customHeight="1">
      <c r="A116" s="23"/>
      <c r="B116" s="23"/>
      <c r="C116" s="203" t="s">
        <v>233</v>
      </c>
      <c r="D116" s="44" t="s">
        <v>136</v>
      </c>
      <c r="E116" s="204" t="s">
        <v>139</v>
      </c>
      <c r="F116" s="73" t="s">
        <v>229</v>
      </c>
      <c r="G116" s="114"/>
      <c r="H116" s="191"/>
      <c r="I116" s="147">
        <f>I118+I117</f>
        <v>1445.90777</v>
      </c>
    </row>
    <row r="117" spans="1:9" s="17" customFormat="1" ht="77.25" customHeight="1">
      <c r="A117" s="51"/>
      <c r="B117" s="24"/>
      <c r="C117" s="46" t="s">
        <v>230</v>
      </c>
      <c r="D117" s="47" t="s">
        <v>136</v>
      </c>
      <c r="E117" s="205" t="s">
        <v>139</v>
      </c>
      <c r="F117" s="47" t="s">
        <v>229</v>
      </c>
      <c r="G117" s="64" t="s">
        <v>126</v>
      </c>
      <c r="H117" s="182"/>
      <c r="I117" s="159">
        <v>669.99</v>
      </c>
    </row>
    <row r="118" spans="1:9" s="17" customFormat="1" ht="83.25" customHeight="1">
      <c r="A118" s="51"/>
      <c r="B118" s="24"/>
      <c r="C118" s="72" t="s">
        <v>231</v>
      </c>
      <c r="D118" s="184" t="s">
        <v>136</v>
      </c>
      <c r="E118" s="206" t="s">
        <v>139</v>
      </c>
      <c r="F118" s="184" t="s">
        <v>229</v>
      </c>
      <c r="G118" s="180" t="s">
        <v>126</v>
      </c>
      <c r="H118" s="191"/>
      <c r="I118" s="164">
        <v>775.91777</v>
      </c>
    </row>
    <row r="119" spans="1:9" s="17" customFormat="1" ht="63.75" customHeight="1">
      <c r="A119" s="23"/>
      <c r="B119" s="23"/>
      <c r="C119" s="139" t="s">
        <v>236</v>
      </c>
      <c r="D119" s="193" t="s">
        <v>136</v>
      </c>
      <c r="E119" s="216" t="s">
        <v>139</v>
      </c>
      <c r="F119" s="114" t="s">
        <v>237</v>
      </c>
      <c r="G119" s="114"/>
      <c r="H119" s="216" t="s">
        <v>238</v>
      </c>
      <c r="I119" s="147">
        <f>I120</f>
        <v>68750</v>
      </c>
    </row>
    <row r="120" spans="1:9" s="17" customFormat="1" ht="24.75" customHeight="1">
      <c r="A120" s="23"/>
      <c r="B120" s="23"/>
      <c r="C120" s="139" t="s">
        <v>205</v>
      </c>
      <c r="D120" s="193" t="s">
        <v>136</v>
      </c>
      <c r="E120" s="216" t="s">
        <v>139</v>
      </c>
      <c r="F120" s="193" t="s">
        <v>237</v>
      </c>
      <c r="G120" s="114" t="s">
        <v>206</v>
      </c>
      <c r="H120" s="216" t="s">
        <v>238</v>
      </c>
      <c r="I120" s="138">
        <f>I121</f>
        <v>68750</v>
      </c>
    </row>
    <row r="121" spans="1:9" s="17" customFormat="1" ht="37.5" customHeight="1">
      <c r="A121" s="23"/>
      <c r="B121" s="23"/>
      <c r="C121" s="215" t="s">
        <v>208</v>
      </c>
      <c r="D121" s="184" t="s">
        <v>136</v>
      </c>
      <c r="E121" s="191" t="s">
        <v>139</v>
      </c>
      <c r="F121" s="184" t="s">
        <v>237</v>
      </c>
      <c r="G121" s="180" t="s">
        <v>209</v>
      </c>
      <c r="H121" s="191" t="s">
        <v>238</v>
      </c>
      <c r="I121" s="164">
        <v>68750</v>
      </c>
    </row>
    <row r="122" spans="1:9" s="17" customFormat="1" ht="57.75" customHeight="1">
      <c r="A122" s="23"/>
      <c r="B122" s="23"/>
      <c r="C122" s="192" t="s">
        <v>202</v>
      </c>
      <c r="D122" s="102" t="s">
        <v>136</v>
      </c>
      <c r="E122" s="103" t="s">
        <v>139</v>
      </c>
      <c r="F122" s="114" t="s">
        <v>203</v>
      </c>
      <c r="G122" s="180"/>
      <c r="H122" s="191" t="s">
        <v>204</v>
      </c>
      <c r="I122" s="147">
        <f>I123</f>
        <v>2806.6203</v>
      </c>
    </row>
    <row r="123" spans="1:9" s="17" customFormat="1" ht="27.75" customHeight="1">
      <c r="A123" s="51"/>
      <c r="B123" s="24"/>
      <c r="C123" s="192" t="s">
        <v>205</v>
      </c>
      <c r="D123" s="102" t="s">
        <v>136</v>
      </c>
      <c r="E123" s="103" t="s">
        <v>139</v>
      </c>
      <c r="F123" s="193" t="s">
        <v>203</v>
      </c>
      <c r="G123" s="114" t="s">
        <v>206</v>
      </c>
      <c r="H123" s="191" t="s">
        <v>207</v>
      </c>
      <c r="I123" s="138">
        <f>I124</f>
        <v>2806.6203</v>
      </c>
    </row>
    <row r="124" spans="1:9" s="17" customFormat="1" ht="39.75" customHeight="1">
      <c r="A124" s="23"/>
      <c r="B124" s="23"/>
      <c r="C124" s="190" t="s">
        <v>208</v>
      </c>
      <c r="D124" s="160" t="s">
        <v>136</v>
      </c>
      <c r="E124" s="161" t="s">
        <v>139</v>
      </c>
      <c r="F124" s="184" t="s">
        <v>203</v>
      </c>
      <c r="G124" s="180" t="s">
        <v>209</v>
      </c>
      <c r="H124" s="191" t="s">
        <v>207</v>
      </c>
      <c r="I124" s="164">
        <v>2806.6203</v>
      </c>
    </row>
    <row r="125" spans="1:9" s="41" customFormat="1" ht="19.5">
      <c r="A125" s="18"/>
      <c r="B125" s="20"/>
      <c r="C125" s="131" t="s">
        <v>49</v>
      </c>
      <c r="D125" s="102" t="s">
        <v>136</v>
      </c>
      <c r="E125" s="99" t="s">
        <v>138</v>
      </c>
      <c r="F125" s="39"/>
      <c r="G125" s="39"/>
      <c r="H125" s="99" t="s">
        <v>8</v>
      </c>
      <c r="I125" s="147">
        <f>I126+I135+I148+I132+I129</f>
        <v>3181.3248699999995</v>
      </c>
    </row>
    <row r="126" spans="1:9" s="41" customFormat="1" ht="27.75" customHeight="1">
      <c r="A126" s="12"/>
      <c r="B126" s="12"/>
      <c r="C126" s="25" t="s">
        <v>95</v>
      </c>
      <c r="D126" s="26" t="s">
        <v>136</v>
      </c>
      <c r="E126" s="38" t="s">
        <v>138</v>
      </c>
      <c r="F126" s="26" t="s">
        <v>50</v>
      </c>
      <c r="G126" s="73"/>
      <c r="H126" s="38" t="s">
        <v>31</v>
      </c>
      <c r="I126" s="135">
        <f>I127</f>
        <v>177.68738</v>
      </c>
    </row>
    <row r="127" spans="1:9" s="41" customFormat="1" ht="37.5">
      <c r="A127" s="20"/>
      <c r="B127" s="20"/>
      <c r="C127" s="89" t="s">
        <v>125</v>
      </c>
      <c r="D127" s="26" t="s">
        <v>136</v>
      </c>
      <c r="E127" s="38" t="s">
        <v>138</v>
      </c>
      <c r="F127" s="50" t="s">
        <v>50</v>
      </c>
      <c r="G127" s="68" t="s">
        <v>127</v>
      </c>
      <c r="H127" s="31"/>
      <c r="I127" s="134">
        <f>I128</f>
        <v>177.68738</v>
      </c>
    </row>
    <row r="128" spans="1:9" s="41" customFormat="1" ht="38.25">
      <c r="A128" s="12"/>
      <c r="B128" s="12"/>
      <c r="C128" s="53" t="s">
        <v>128</v>
      </c>
      <c r="D128" s="34" t="s">
        <v>136</v>
      </c>
      <c r="E128" s="158" t="s">
        <v>138</v>
      </c>
      <c r="F128" s="34" t="s">
        <v>50</v>
      </c>
      <c r="G128" s="64" t="s">
        <v>126</v>
      </c>
      <c r="H128" s="158"/>
      <c r="I128" s="159">
        <v>177.68738</v>
      </c>
    </row>
    <row r="129" spans="1:9" s="41" customFormat="1" ht="37.5">
      <c r="A129" s="18"/>
      <c r="B129" s="20"/>
      <c r="C129" s="25" t="s">
        <v>225</v>
      </c>
      <c r="D129" s="26" t="s">
        <v>136</v>
      </c>
      <c r="E129" s="26" t="s">
        <v>138</v>
      </c>
      <c r="F129" s="26" t="s">
        <v>53</v>
      </c>
      <c r="G129" s="73"/>
      <c r="H129" s="26"/>
      <c r="I129" s="135">
        <f>I131</f>
        <v>77.707</v>
      </c>
    </row>
    <row r="130" spans="1:9" s="41" customFormat="1" ht="37.5">
      <c r="A130" s="12"/>
      <c r="B130" s="12"/>
      <c r="C130" s="89" t="s">
        <v>125</v>
      </c>
      <c r="D130" s="26" t="s">
        <v>136</v>
      </c>
      <c r="E130" s="26" t="s">
        <v>138</v>
      </c>
      <c r="F130" s="26" t="s">
        <v>53</v>
      </c>
      <c r="G130" s="73" t="s">
        <v>127</v>
      </c>
      <c r="H130" s="26"/>
      <c r="I130" s="135">
        <v>77.707</v>
      </c>
    </row>
    <row r="131" spans="1:9" s="41" customFormat="1" ht="38.25">
      <c r="A131" s="18"/>
      <c r="B131" s="20"/>
      <c r="C131" s="53" t="s">
        <v>128</v>
      </c>
      <c r="D131" s="34" t="s">
        <v>136</v>
      </c>
      <c r="E131" s="34" t="s">
        <v>138</v>
      </c>
      <c r="F131" s="34" t="s">
        <v>53</v>
      </c>
      <c r="G131" s="64" t="s">
        <v>126</v>
      </c>
      <c r="H131" s="34"/>
      <c r="I131" s="159">
        <v>77.707</v>
      </c>
    </row>
    <row r="132" spans="1:9" s="41" customFormat="1" ht="57">
      <c r="A132" s="12"/>
      <c r="B132" s="12"/>
      <c r="C132" s="33" t="s">
        <v>210</v>
      </c>
      <c r="D132" s="102" t="s">
        <v>136</v>
      </c>
      <c r="E132" s="103" t="s">
        <v>138</v>
      </c>
      <c r="F132" s="39" t="s">
        <v>50</v>
      </c>
      <c r="G132" s="180"/>
      <c r="H132" s="160"/>
      <c r="I132" s="138">
        <f>I133</f>
        <v>234.7362</v>
      </c>
    </row>
    <row r="133" spans="1:9" s="41" customFormat="1" ht="18.75">
      <c r="A133" s="18"/>
      <c r="B133" s="20"/>
      <c r="C133" s="120" t="s">
        <v>124</v>
      </c>
      <c r="D133" s="26" t="s">
        <v>136</v>
      </c>
      <c r="E133" s="38" t="s">
        <v>138</v>
      </c>
      <c r="F133" s="26" t="s">
        <v>50</v>
      </c>
      <c r="G133" s="73" t="s">
        <v>123</v>
      </c>
      <c r="H133" s="34"/>
      <c r="I133" s="135">
        <f>I134</f>
        <v>234.7362</v>
      </c>
    </row>
    <row r="134" spans="1:9" s="41" customFormat="1" ht="63.75" customHeight="1">
      <c r="A134" s="12"/>
      <c r="B134" s="12"/>
      <c r="C134" s="72" t="s">
        <v>228</v>
      </c>
      <c r="D134" s="34" t="s">
        <v>136</v>
      </c>
      <c r="E134" s="158" t="s">
        <v>138</v>
      </c>
      <c r="F134" s="34" t="s">
        <v>50</v>
      </c>
      <c r="G134" s="64" t="s">
        <v>133</v>
      </c>
      <c r="H134" s="34"/>
      <c r="I134" s="159">
        <v>234.7362</v>
      </c>
    </row>
    <row r="135" spans="1:9" s="41" customFormat="1" ht="39">
      <c r="A135" s="34"/>
      <c r="B135" s="34"/>
      <c r="C135" s="100" t="s">
        <v>78</v>
      </c>
      <c r="D135" s="26" t="s">
        <v>136</v>
      </c>
      <c r="E135" s="22" t="s">
        <v>138</v>
      </c>
      <c r="F135" s="20"/>
      <c r="G135" s="20"/>
      <c r="H135" s="22"/>
      <c r="I135" s="133">
        <f>I136+I139+I142+I145</f>
        <v>2664.444</v>
      </c>
    </row>
    <row r="136" spans="1:9" s="41" customFormat="1" ht="37.5">
      <c r="A136" s="42"/>
      <c r="B136" s="26"/>
      <c r="C136" s="25" t="s">
        <v>72</v>
      </c>
      <c r="D136" s="26" t="s">
        <v>136</v>
      </c>
      <c r="E136" s="38" t="s">
        <v>138</v>
      </c>
      <c r="F136" s="20" t="s">
        <v>50</v>
      </c>
      <c r="G136" s="73"/>
      <c r="H136" s="38" t="s">
        <v>33</v>
      </c>
      <c r="I136" s="135">
        <f>I137</f>
        <v>1671.2</v>
      </c>
    </row>
    <row r="137" spans="1:9" s="41" customFormat="1" ht="18.75">
      <c r="A137" s="26"/>
      <c r="B137" s="42"/>
      <c r="C137" s="120" t="s">
        <v>124</v>
      </c>
      <c r="D137" s="26" t="s">
        <v>136</v>
      </c>
      <c r="E137" s="38" t="s">
        <v>138</v>
      </c>
      <c r="F137" s="26" t="s">
        <v>50</v>
      </c>
      <c r="G137" s="73" t="s">
        <v>123</v>
      </c>
      <c r="H137" s="38"/>
      <c r="I137" s="135">
        <f>I138</f>
        <v>1671.2</v>
      </c>
    </row>
    <row r="138" spans="1:10" s="41" customFormat="1" ht="60.75" customHeight="1">
      <c r="A138" s="42"/>
      <c r="B138" s="26"/>
      <c r="C138" s="72" t="s">
        <v>228</v>
      </c>
      <c r="D138" s="34" t="s">
        <v>136</v>
      </c>
      <c r="E138" s="158" t="s">
        <v>138</v>
      </c>
      <c r="F138" s="172" t="s">
        <v>50</v>
      </c>
      <c r="G138" s="183" t="s">
        <v>133</v>
      </c>
      <c r="H138" s="168"/>
      <c r="I138" s="171">
        <v>1671.2</v>
      </c>
      <c r="J138" s="149"/>
    </row>
    <row r="139" spans="1:15" s="41" customFormat="1" ht="35.25" customHeight="1">
      <c r="A139" s="26"/>
      <c r="B139" s="26"/>
      <c r="C139" s="84" t="s">
        <v>74</v>
      </c>
      <c r="D139" s="26" t="s">
        <v>136</v>
      </c>
      <c r="E139" s="38" t="s">
        <v>138</v>
      </c>
      <c r="F139" s="35" t="s">
        <v>52</v>
      </c>
      <c r="G139" s="35"/>
      <c r="H139" s="79" t="s">
        <v>32</v>
      </c>
      <c r="I139" s="136">
        <f>I140</f>
        <v>153.054</v>
      </c>
      <c r="J139" s="85"/>
      <c r="K139" s="85"/>
      <c r="L139" s="85"/>
      <c r="M139" s="85"/>
      <c r="N139" s="85"/>
      <c r="O139" s="85"/>
    </row>
    <row r="140" spans="1:74" s="86" customFormat="1" ht="20.25" customHeight="1">
      <c r="A140" s="26"/>
      <c r="B140" s="31"/>
      <c r="C140" s="122" t="s">
        <v>124</v>
      </c>
      <c r="D140" s="26" t="s">
        <v>136</v>
      </c>
      <c r="E140" s="38" t="s">
        <v>138</v>
      </c>
      <c r="F140" s="37" t="s">
        <v>52</v>
      </c>
      <c r="G140" s="73" t="s">
        <v>123</v>
      </c>
      <c r="H140" s="38"/>
      <c r="I140" s="135">
        <f>I141</f>
        <v>153.054</v>
      </c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</row>
    <row r="141" spans="1:15" s="41" customFormat="1" ht="60.75" customHeight="1">
      <c r="A141" s="42"/>
      <c r="B141" s="26"/>
      <c r="C141" s="72" t="s">
        <v>179</v>
      </c>
      <c r="D141" s="34" t="s">
        <v>136</v>
      </c>
      <c r="E141" s="158" t="s">
        <v>138</v>
      </c>
      <c r="F141" s="36" t="s">
        <v>52</v>
      </c>
      <c r="G141" s="183" t="s">
        <v>133</v>
      </c>
      <c r="H141" s="168"/>
      <c r="I141" s="171">
        <v>153.054</v>
      </c>
      <c r="J141" s="85"/>
      <c r="K141" s="85"/>
      <c r="L141" s="85"/>
      <c r="M141" s="85"/>
      <c r="N141" s="85"/>
      <c r="O141" s="85"/>
    </row>
    <row r="142" spans="1:9" s="41" customFormat="1" ht="37.5">
      <c r="A142" s="20"/>
      <c r="B142" s="12"/>
      <c r="C142" s="25" t="s">
        <v>75</v>
      </c>
      <c r="D142" s="26" t="s">
        <v>136</v>
      </c>
      <c r="E142" s="38" t="s">
        <v>138</v>
      </c>
      <c r="F142" s="20" t="s">
        <v>53</v>
      </c>
      <c r="G142" s="20"/>
      <c r="H142" s="38" t="s">
        <v>31</v>
      </c>
      <c r="I142" s="135">
        <f>I143</f>
        <v>153.79</v>
      </c>
    </row>
    <row r="143" spans="1:9" s="41" customFormat="1" ht="18.75">
      <c r="A143" s="12"/>
      <c r="B143" s="35"/>
      <c r="C143" s="120" t="s">
        <v>124</v>
      </c>
      <c r="D143" s="26" t="s">
        <v>136</v>
      </c>
      <c r="E143" s="38" t="s">
        <v>138</v>
      </c>
      <c r="F143" s="26" t="s">
        <v>53</v>
      </c>
      <c r="G143" s="73" t="s">
        <v>123</v>
      </c>
      <c r="H143" s="38"/>
      <c r="I143" s="135">
        <f>I144</f>
        <v>153.79</v>
      </c>
    </row>
    <row r="144" spans="1:9" s="41" customFormat="1" ht="59.25" customHeight="1">
      <c r="A144" s="20"/>
      <c r="B144" s="20"/>
      <c r="C144" s="72" t="s">
        <v>180</v>
      </c>
      <c r="D144" s="34" t="s">
        <v>136</v>
      </c>
      <c r="E144" s="158" t="s">
        <v>138</v>
      </c>
      <c r="F144" s="172" t="s">
        <v>53</v>
      </c>
      <c r="G144" s="183" t="s">
        <v>133</v>
      </c>
      <c r="H144" s="158"/>
      <c r="I144" s="159">
        <v>153.79</v>
      </c>
    </row>
    <row r="145" spans="1:9" s="41" customFormat="1" ht="43.5" customHeight="1">
      <c r="A145" s="12"/>
      <c r="B145" s="35"/>
      <c r="C145" s="25" t="s">
        <v>81</v>
      </c>
      <c r="D145" s="26" t="s">
        <v>136</v>
      </c>
      <c r="E145" s="38" t="s">
        <v>138</v>
      </c>
      <c r="F145" s="20" t="s">
        <v>54</v>
      </c>
      <c r="G145" s="20"/>
      <c r="H145" s="38"/>
      <c r="I145" s="135">
        <f>I146</f>
        <v>686.4</v>
      </c>
    </row>
    <row r="146" spans="1:9" s="41" customFormat="1" ht="21.75" customHeight="1">
      <c r="A146" s="20"/>
      <c r="B146" s="20"/>
      <c r="C146" s="120" t="s">
        <v>124</v>
      </c>
      <c r="D146" s="26" t="s">
        <v>136</v>
      </c>
      <c r="E146" s="38" t="s">
        <v>138</v>
      </c>
      <c r="F146" s="26" t="s">
        <v>54</v>
      </c>
      <c r="G146" s="73" t="s">
        <v>123</v>
      </c>
      <c r="H146" s="38"/>
      <c r="I146" s="135">
        <f>I147</f>
        <v>686.4</v>
      </c>
    </row>
    <row r="147" spans="1:9" s="41" customFormat="1" ht="63.75" customHeight="1">
      <c r="A147" s="12"/>
      <c r="B147" s="39"/>
      <c r="C147" s="83" t="s">
        <v>181</v>
      </c>
      <c r="D147" s="37" t="s">
        <v>136</v>
      </c>
      <c r="E147" s="79" t="s">
        <v>138</v>
      </c>
      <c r="F147" s="50" t="s">
        <v>54</v>
      </c>
      <c r="G147" s="68" t="s">
        <v>133</v>
      </c>
      <c r="H147" s="31"/>
      <c r="I147" s="135">
        <v>686.4</v>
      </c>
    </row>
    <row r="148" spans="1:9" s="41" customFormat="1" ht="61.5" customHeight="1">
      <c r="A148" s="20"/>
      <c r="B148" s="39"/>
      <c r="C148" s="122" t="s">
        <v>213</v>
      </c>
      <c r="D148" s="26" t="s">
        <v>136</v>
      </c>
      <c r="E148" s="26" t="s">
        <v>138</v>
      </c>
      <c r="F148" s="20" t="s">
        <v>99</v>
      </c>
      <c r="G148" s="73"/>
      <c r="H148" s="26"/>
      <c r="I148" s="135">
        <f>I149</f>
        <v>26.75029</v>
      </c>
    </row>
    <row r="149" spans="1:9" s="41" customFormat="1" ht="24.75" customHeight="1">
      <c r="A149" s="12"/>
      <c r="B149" s="39"/>
      <c r="C149" s="120" t="s">
        <v>124</v>
      </c>
      <c r="D149" s="26" t="s">
        <v>136</v>
      </c>
      <c r="E149" s="38" t="s">
        <v>138</v>
      </c>
      <c r="F149" s="26" t="s">
        <v>99</v>
      </c>
      <c r="G149" s="73" t="s">
        <v>123</v>
      </c>
      <c r="H149" s="26"/>
      <c r="I149" s="135">
        <v>26.75029</v>
      </c>
    </row>
    <row r="150" spans="1:9" s="41" customFormat="1" ht="76.5" customHeight="1">
      <c r="A150" s="20"/>
      <c r="B150" s="39"/>
      <c r="C150" s="72" t="s">
        <v>190</v>
      </c>
      <c r="D150" s="34" t="s">
        <v>136</v>
      </c>
      <c r="E150" s="158" t="s">
        <v>138</v>
      </c>
      <c r="F150" s="34" t="s">
        <v>99</v>
      </c>
      <c r="G150" s="64" t="s">
        <v>133</v>
      </c>
      <c r="H150" s="34"/>
      <c r="I150" s="159">
        <v>26.75029</v>
      </c>
    </row>
    <row r="151" spans="1:9" s="41" customFormat="1" ht="39">
      <c r="A151" s="24"/>
      <c r="B151" s="24"/>
      <c r="C151" s="40" t="s">
        <v>82</v>
      </c>
      <c r="D151" s="50" t="s">
        <v>136</v>
      </c>
      <c r="E151" s="48" t="s">
        <v>136</v>
      </c>
      <c r="F151" s="39"/>
      <c r="G151" s="39"/>
      <c r="H151" s="99" t="s">
        <v>8</v>
      </c>
      <c r="I151" s="147">
        <f>I152+I162</f>
        <v>2610.02811</v>
      </c>
    </row>
    <row r="152" spans="1:9" s="17" customFormat="1" ht="37.5">
      <c r="A152" s="42"/>
      <c r="B152" s="42"/>
      <c r="C152" s="25" t="s">
        <v>79</v>
      </c>
      <c r="D152" s="26" t="s">
        <v>136</v>
      </c>
      <c r="E152" s="49" t="s">
        <v>136</v>
      </c>
      <c r="F152" s="20" t="s">
        <v>80</v>
      </c>
      <c r="G152" s="20"/>
      <c r="H152" s="38"/>
      <c r="I152" s="135">
        <f>I153+I156+I159</f>
        <v>2411.93588</v>
      </c>
    </row>
    <row r="153" spans="1:9" s="17" customFormat="1" ht="23.25" customHeight="1">
      <c r="A153" s="26"/>
      <c r="B153" s="26"/>
      <c r="C153" s="123" t="s">
        <v>129</v>
      </c>
      <c r="D153" s="50" t="s">
        <v>136</v>
      </c>
      <c r="E153" s="31" t="s">
        <v>136</v>
      </c>
      <c r="F153" s="105" t="s">
        <v>80</v>
      </c>
      <c r="G153" s="106" t="s">
        <v>130</v>
      </c>
      <c r="H153" s="38"/>
      <c r="I153" s="135">
        <f>I154+I155</f>
        <v>1438.3083</v>
      </c>
    </row>
    <row r="154" spans="1:9" s="17" customFormat="1" ht="19.5">
      <c r="A154" s="42"/>
      <c r="B154" s="42"/>
      <c r="C154" s="93" t="s">
        <v>113</v>
      </c>
      <c r="D154" s="36" t="s">
        <v>136</v>
      </c>
      <c r="E154" s="178" t="s">
        <v>136</v>
      </c>
      <c r="F154" s="169" t="s">
        <v>80</v>
      </c>
      <c r="G154" s="170" t="s">
        <v>131</v>
      </c>
      <c r="H154" s="168"/>
      <c r="I154" s="171">
        <v>1437.8083</v>
      </c>
    </row>
    <row r="155" spans="1:9" s="17" customFormat="1" ht="37.5">
      <c r="A155" s="26"/>
      <c r="B155" s="26"/>
      <c r="C155" s="87" t="s">
        <v>243</v>
      </c>
      <c r="D155" s="34" t="s">
        <v>136</v>
      </c>
      <c r="E155" s="34" t="s">
        <v>136</v>
      </c>
      <c r="F155" s="166" t="s">
        <v>80</v>
      </c>
      <c r="G155" s="167" t="s">
        <v>200</v>
      </c>
      <c r="H155" s="34"/>
      <c r="I155" s="159">
        <v>0.5</v>
      </c>
    </row>
    <row r="156" spans="1:9" s="17" customFormat="1" ht="37.5">
      <c r="A156" s="102"/>
      <c r="B156" s="102"/>
      <c r="C156" s="220" t="s">
        <v>125</v>
      </c>
      <c r="D156" s="50" t="s">
        <v>136</v>
      </c>
      <c r="E156" s="31" t="s">
        <v>136</v>
      </c>
      <c r="F156" s="108" t="s">
        <v>80</v>
      </c>
      <c r="G156" s="109" t="s">
        <v>127</v>
      </c>
      <c r="H156" s="31"/>
      <c r="I156" s="138">
        <f>I157+I158</f>
        <v>969.18458</v>
      </c>
    </row>
    <row r="157" spans="1:9" s="17" customFormat="1" ht="37.5">
      <c r="A157" s="42"/>
      <c r="B157" s="42"/>
      <c r="C157" s="87" t="s">
        <v>151</v>
      </c>
      <c r="D157" s="34" t="s">
        <v>136</v>
      </c>
      <c r="E157" s="173" t="s">
        <v>136</v>
      </c>
      <c r="F157" s="166" t="s">
        <v>80</v>
      </c>
      <c r="G157" s="167" t="s">
        <v>152</v>
      </c>
      <c r="H157" s="158"/>
      <c r="I157" s="159">
        <v>350.22037</v>
      </c>
    </row>
    <row r="158" spans="1:9" s="17" customFormat="1" ht="37.5">
      <c r="A158" s="26"/>
      <c r="B158" s="26"/>
      <c r="C158" s="87" t="s">
        <v>128</v>
      </c>
      <c r="D158" s="172" t="s">
        <v>136</v>
      </c>
      <c r="E158" s="168" t="s">
        <v>136</v>
      </c>
      <c r="F158" s="166" t="s">
        <v>80</v>
      </c>
      <c r="G158" s="167" t="s">
        <v>126</v>
      </c>
      <c r="H158" s="168"/>
      <c r="I158" s="171">
        <v>618.96421</v>
      </c>
    </row>
    <row r="159" spans="1:9" s="17" customFormat="1" ht="18.75">
      <c r="A159" s="42"/>
      <c r="B159" s="42"/>
      <c r="C159" s="123" t="s">
        <v>153</v>
      </c>
      <c r="D159" s="26" t="s">
        <v>136</v>
      </c>
      <c r="E159" s="49" t="s">
        <v>136</v>
      </c>
      <c r="F159" s="105" t="s">
        <v>80</v>
      </c>
      <c r="G159" s="106" t="s">
        <v>154</v>
      </c>
      <c r="H159" s="38"/>
      <c r="I159" s="135">
        <f>I160+I161</f>
        <v>4.443</v>
      </c>
    </row>
    <row r="160" spans="1:9" s="17" customFormat="1" ht="37.5">
      <c r="A160" s="18"/>
      <c r="B160" s="18"/>
      <c r="C160" s="87" t="s">
        <v>155</v>
      </c>
      <c r="D160" s="34" t="s">
        <v>136</v>
      </c>
      <c r="E160" s="173" t="s">
        <v>136</v>
      </c>
      <c r="F160" s="169" t="s">
        <v>80</v>
      </c>
      <c r="G160" s="167" t="s">
        <v>156</v>
      </c>
      <c r="H160" s="27"/>
      <c r="I160" s="159">
        <v>3.643</v>
      </c>
    </row>
    <row r="161" spans="1:9" s="17" customFormat="1" ht="19.5">
      <c r="A161" s="18"/>
      <c r="B161" s="18"/>
      <c r="C161" s="219" t="s">
        <v>242</v>
      </c>
      <c r="D161" s="172" t="s">
        <v>136</v>
      </c>
      <c r="E161" s="168" t="s">
        <v>136</v>
      </c>
      <c r="F161" s="169" t="s">
        <v>80</v>
      </c>
      <c r="G161" s="167" t="s">
        <v>241</v>
      </c>
      <c r="H161" s="27"/>
      <c r="I161" s="159">
        <v>0.8</v>
      </c>
    </row>
    <row r="162" spans="1:9" s="17" customFormat="1" ht="38.25">
      <c r="A162" s="18"/>
      <c r="B162" s="18"/>
      <c r="C162" s="203" t="s">
        <v>233</v>
      </c>
      <c r="D162" s="44" t="s">
        <v>136</v>
      </c>
      <c r="E162" s="204" t="s">
        <v>136</v>
      </c>
      <c r="F162" s="78" t="s">
        <v>229</v>
      </c>
      <c r="G162" s="207" t="s">
        <v>127</v>
      </c>
      <c r="H162" s="198"/>
      <c r="I162" s="133">
        <f>I163+I164</f>
        <v>198.09223000000003</v>
      </c>
    </row>
    <row r="163" spans="1:9" s="17" customFormat="1" ht="40.5" customHeight="1">
      <c r="A163" s="18"/>
      <c r="B163" s="18"/>
      <c r="C163" s="208" t="s">
        <v>232</v>
      </c>
      <c r="D163" s="47" t="s">
        <v>136</v>
      </c>
      <c r="E163" s="205" t="s">
        <v>136</v>
      </c>
      <c r="F163" s="142" t="s">
        <v>229</v>
      </c>
      <c r="G163" s="207" t="s">
        <v>152</v>
      </c>
      <c r="H163" s="198"/>
      <c r="I163" s="159">
        <v>143.729</v>
      </c>
    </row>
    <row r="164" spans="1:9" s="17" customFormat="1" ht="37.5">
      <c r="A164" s="18"/>
      <c r="B164" s="18"/>
      <c r="C164" s="208" t="s">
        <v>128</v>
      </c>
      <c r="D164" s="47" t="s">
        <v>136</v>
      </c>
      <c r="E164" s="47" t="s">
        <v>136</v>
      </c>
      <c r="F164" s="209" t="s">
        <v>229</v>
      </c>
      <c r="G164" s="207" t="s">
        <v>126</v>
      </c>
      <c r="H164" s="198"/>
      <c r="I164" s="159">
        <v>54.36323</v>
      </c>
    </row>
    <row r="165" spans="1:9" s="17" customFormat="1" ht="18.75">
      <c r="A165" s="18" t="s">
        <v>163</v>
      </c>
      <c r="B165" s="18"/>
      <c r="C165" s="124" t="s">
        <v>61</v>
      </c>
      <c r="D165" s="20" t="s">
        <v>161</v>
      </c>
      <c r="E165" s="38"/>
      <c r="F165" s="105"/>
      <c r="G165" s="106"/>
      <c r="H165" s="22"/>
      <c r="I165" s="133">
        <f>I166</f>
        <v>16</v>
      </c>
    </row>
    <row r="166" spans="1:9" s="17" customFormat="1" ht="19.5">
      <c r="A166" s="20"/>
      <c r="B166" s="20"/>
      <c r="C166" s="60" t="s">
        <v>66</v>
      </c>
      <c r="D166" s="26" t="s">
        <v>161</v>
      </c>
      <c r="E166" s="22" t="s">
        <v>161</v>
      </c>
      <c r="F166" s="20"/>
      <c r="G166" s="73"/>
      <c r="H166" s="112"/>
      <c r="I166" s="133">
        <f>I167</f>
        <v>16</v>
      </c>
    </row>
    <row r="167" spans="1:9" s="17" customFormat="1" ht="56.25">
      <c r="A167" s="12"/>
      <c r="B167" s="12"/>
      <c r="C167" s="61" t="s">
        <v>215</v>
      </c>
      <c r="D167" s="50" t="s">
        <v>161</v>
      </c>
      <c r="E167" s="31" t="s">
        <v>161</v>
      </c>
      <c r="F167" s="68" t="s">
        <v>62</v>
      </c>
      <c r="G167" s="68"/>
      <c r="H167" s="69"/>
      <c r="I167" s="137">
        <f>I168+I170</f>
        <v>16</v>
      </c>
    </row>
    <row r="168" spans="1:9" s="52" customFormat="1" ht="19.5">
      <c r="A168" s="24"/>
      <c r="B168" s="24"/>
      <c r="C168" s="123" t="s">
        <v>116</v>
      </c>
      <c r="D168" s="26" t="s">
        <v>161</v>
      </c>
      <c r="E168" s="49" t="s">
        <v>161</v>
      </c>
      <c r="F168" s="44" t="s">
        <v>62</v>
      </c>
      <c r="G168" s="73" t="s">
        <v>117</v>
      </c>
      <c r="H168" s="74"/>
      <c r="I168" s="135">
        <f>I169</f>
        <v>13.93</v>
      </c>
    </row>
    <row r="169" spans="1:9" s="52" customFormat="1" ht="60" customHeight="1">
      <c r="A169" s="23"/>
      <c r="B169" s="23"/>
      <c r="C169" s="97" t="s">
        <v>178</v>
      </c>
      <c r="D169" s="50" t="s">
        <v>161</v>
      </c>
      <c r="E169" s="31" t="s">
        <v>161</v>
      </c>
      <c r="F169" s="82" t="s">
        <v>62</v>
      </c>
      <c r="G169" s="68" t="s">
        <v>118</v>
      </c>
      <c r="H169" s="69"/>
      <c r="I169" s="134">
        <v>13.93</v>
      </c>
    </row>
    <row r="170" spans="1:9" s="52" customFormat="1" ht="37.5" customHeight="1">
      <c r="A170" s="51"/>
      <c r="B170" s="24"/>
      <c r="C170" s="123" t="s">
        <v>125</v>
      </c>
      <c r="D170" s="26" t="s">
        <v>161</v>
      </c>
      <c r="E170" s="26" t="s">
        <v>161</v>
      </c>
      <c r="F170" s="44" t="s">
        <v>62</v>
      </c>
      <c r="G170" s="73" t="s">
        <v>127</v>
      </c>
      <c r="H170" s="44"/>
      <c r="I170" s="135">
        <f>I171</f>
        <v>2.07</v>
      </c>
    </row>
    <row r="171" spans="1:9" s="52" customFormat="1" ht="39.75" customHeight="1">
      <c r="A171" s="23"/>
      <c r="B171" s="23"/>
      <c r="C171" s="87" t="s">
        <v>128</v>
      </c>
      <c r="D171" s="26" t="s">
        <v>161</v>
      </c>
      <c r="E171" s="26" t="s">
        <v>161</v>
      </c>
      <c r="F171" s="44" t="s">
        <v>62</v>
      </c>
      <c r="G171" s="73" t="s">
        <v>126</v>
      </c>
      <c r="H171" s="44"/>
      <c r="I171" s="135">
        <v>2.07</v>
      </c>
    </row>
    <row r="172" spans="1:9" s="17" customFormat="1" ht="19.5">
      <c r="A172" s="18" t="s">
        <v>164</v>
      </c>
      <c r="B172" s="51"/>
      <c r="C172" s="54" t="s">
        <v>86</v>
      </c>
      <c r="D172" s="20" t="s">
        <v>159</v>
      </c>
      <c r="E172" s="22"/>
      <c r="F172" s="20"/>
      <c r="G172" s="20"/>
      <c r="H172" s="22" t="s">
        <v>8</v>
      </c>
      <c r="I172" s="133">
        <f>I173+I186+I190</f>
        <v>7698.3396</v>
      </c>
    </row>
    <row r="173" spans="1:9" s="17" customFormat="1" ht="18.75" customHeight="1">
      <c r="A173" s="24"/>
      <c r="B173" s="23"/>
      <c r="C173" s="88" t="s">
        <v>97</v>
      </c>
      <c r="D173" s="50" t="s">
        <v>159</v>
      </c>
      <c r="E173" s="48" t="s">
        <v>111</v>
      </c>
      <c r="F173" s="14"/>
      <c r="G173" s="14"/>
      <c r="H173" s="48" t="s">
        <v>8</v>
      </c>
      <c r="I173" s="137">
        <f>I176+I180+I183+I178</f>
        <v>6575.650430000001</v>
      </c>
    </row>
    <row r="174" spans="1:9" s="17" customFormat="1" ht="36.75" customHeight="1">
      <c r="A174" s="24"/>
      <c r="B174" s="51"/>
      <c r="C174" s="125" t="s">
        <v>167</v>
      </c>
      <c r="D174" s="26" t="s">
        <v>159</v>
      </c>
      <c r="E174" s="38" t="s">
        <v>111</v>
      </c>
      <c r="F174" s="20" t="s">
        <v>43</v>
      </c>
      <c r="G174" s="20"/>
      <c r="H174" s="22"/>
      <c r="I174" s="133">
        <v>5586.79183</v>
      </c>
    </row>
    <row r="175" spans="1:10" s="17" customFormat="1" ht="151.5" customHeight="1">
      <c r="A175" s="34"/>
      <c r="B175" s="56"/>
      <c r="C175" s="196" t="s">
        <v>224</v>
      </c>
      <c r="D175" s="34" t="s">
        <v>159</v>
      </c>
      <c r="E175" s="158" t="s">
        <v>111</v>
      </c>
      <c r="F175" s="34" t="s">
        <v>43</v>
      </c>
      <c r="G175" s="34"/>
      <c r="H175" s="158"/>
      <c r="I175" s="159">
        <v>449</v>
      </c>
      <c r="J175" s="75"/>
    </row>
    <row r="176" spans="1:9" s="52" customFormat="1" ht="21" customHeight="1">
      <c r="A176" s="24"/>
      <c r="B176" s="24"/>
      <c r="C176" s="119" t="s">
        <v>116</v>
      </c>
      <c r="D176" s="26" t="s">
        <v>159</v>
      </c>
      <c r="E176" s="38" t="s">
        <v>111</v>
      </c>
      <c r="F176" s="105" t="s">
        <v>43</v>
      </c>
      <c r="G176" s="106" t="s">
        <v>117</v>
      </c>
      <c r="H176" s="38"/>
      <c r="I176" s="135">
        <f>I177</f>
        <v>5469.01914</v>
      </c>
    </row>
    <row r="177" spans="1:10" s="52" customFormat="1" ht="57" customHeight="1">
      <c r="A177" s="24"/>
      <c r="B177" s="24"/>
      <c r="C177" s="97" t="s">
        <v>178</v>
      </c>
      <c r="D177" s="160" t="s">
        <v>159</v>
      </c>
      <c r="E177" s="185" t="s">
        <v>111</v>
      </c>
      <c r="F177" s="186" t="s">
        <v>43</v>
      </c>
      <c r="G177" s="187" t="s">
        <v>118</v>
      </c>
      <c r="H177" s="168"/>
      <c r="I177" s="164">
        <v>5469.01914</v>
      </c>
      <c r="J177" s="199"/>
    </row>
    <row r="178" spans="1:10" s="52" customFormat="1" ht="42" customHeight="1">
      <c r="A178" s="24"/>
      <c r="B178" s="24"/>
      <c r="C178" s="203" t="s">
        <v>233</v>
      </c>
      <c r="D178" s="44" t="s">
        <v>159</v>
      </c>
      <c r="E178" s="204" t="s">
        <v>111</v>
      </c>
      <c r="F178" s="73" t="s">
        <v>229</v>
      </c>
      <c r="G178" s="210"/>
      <c r="H178" s="211"/>
      <c r="I178" s="147">
        <v>700</v>
      </c>
      <c r="J178" s="199"/>
    </row>
    <row r="179" spans="1:10" s="52" customFormat="1" ht="92.25" customHeight="1">
      <c r="A179" s="24"/>
      <c r="B179" s="24"/>
      <c r="C179" s="46" t="s">
        <v>235</v>
      </c>
      <c r="D179" s="184" t="s">
        <v>159</v>
      </c>
      <c r="E179" s="206" t="s">
        <v>111</v>
      </c>
      <c r="F179" s="212" t="s">
        <v>229</v>
      </c>
      <c r="G179" s="210" t="s">
        <v>240</v>
      </c>
      <c r="H179" s="211"/>
      <c r="I179" s="164">
        <v>700</v>
      </c>
      <c r="J179" s="199"/>
    </row>
    <row r="180" spans="1:9" s="17" customFormat="1" ht="60" customHeight="1">
      <c r="A180" s="24"/>
      <c r="B180" s="24"/>
      <c r="C180" s="25" t="s">
        <v>76</v>
      </c>
      <c r="D180" s="26" t="s">
        <v>159</v>
      </c>
      <c r="E180" s="49" t="s">
        <v>111</v>
      </c>
      <c r="F180" s="20" t="s">
        <v>48</v>
      </c>
      <c r="G180" s="20"/>
      <c r="H180" s="38" t="s">
        <v>13</v>
      </c>
      <c r="I180" s="135">
        <f>I181</f>
        <v>211</v>
      </c>
    </row>
    <row r="181" spans="1:9" s="52" customFormat="1" ht="42" customHeight="1">
      <c r="A181" s="23"/>
      <c r="B181" s="23"/>
      <c r="C181" s="25" t="s">
        <v>157</v>
      </c>
      <c r="D181" s="26" t="s">
        <v>159</v>
      </c>
      <c r="E181" s="49" t="s">
        <v>111</v>
      </c>
      <c r="F181" s="26" t="s">
        <v>48</v>
      </c>
      <c r="G181" s="20" t="s">
        <v>146</v>
      </c>
      <c r="H181" s="38"/>
      <c r="I181" s="135">
        <f>I182</f>
        <v>211</v>
      </c>
    </row>
    <row r="182" spans="1:9" s="52" customFormat="1" ht="55.5" customHeight="1">
      <c r="A182" s="24"/>
      <c r="B182" s="24"/>
      <c r="C182" s="57" t="s">
        <v>148</v>
      </c>
      <c r="D182" s="34" t="s">
        <v>159</v>
      </c>
      <c r="E182" s="173" t="s">
        <v>111</v>
      </c>
      <c r="F182" s="34" t="s">
        <v>48</v>
      </c>
      <c r="G182" s="24" t="s">
        <v>147</v>
      </c>
      <c r="H182" s="158"/>
      <c r="I182" s="159">
        <v>211</v>
      </c>
    </row>
    <row r="183" spans="1:10" s="17" customFormat="1" ht="84" customHeight="1">
      <c r="A183" s="45"/>
      <c r="B183" s="26"/>
      <c r="C183" s="43" t="s">
        <v>214</v>
      </c>
      <c r="D183" s="26" t="s">
        <v>159</v>
      </c>
      <c r="E183" s="38" t="s">
        <v>111</v>
      </c>
      <c r="F183" s="73" t="s">
        <v>64</v>
      </c>
      <c r="G183" s="73"/>
      <c r="H183" s="38"/>
      <c r="I183" s="135">
        <f>I184</f>
        <v>195.63129</v>
      </c>
      <c r="J183" s="91"/>
    </row>
    <row r="184" spans="1:12" s="17" customFormat="1" ht="27" customHeight="1">
      <c r="A184" s="45"/>
      <c r="B184" s="26"/>
      <c r="C184" s="119" t="s">
        <v>116</v>
      </c>
      <c r="D184" s="26" t="s">
        <v>159</v>
      </c>
      <c r="E184" s="26" t="s">
        <v>111</v>
      </c>
      <c r="F184" s="44" t="s">
        <v>64</v>
      </c>
      <c r="G184" s="73" t="s">
        <v>117</v>
      </c>
      <c r="H184" s="26"/>
      <c r="I184" s="135">
        <f>I185</f>
        <v>195.63129</v>
      </c>
      <c r="J184" s="140"/>
      <c r="K184" s="141"/>
      <c r="L184" s="141"/>
    </row>
    <row r="185" spans="1:10" s="17" customFormat="1" ht="62.25" customHeight="1">
      <c r="A185" s="45"/>
      <c r="B185" s="26"/>
      <c r="C185" s="97" t="s">
        <v>178</v>
      </c>
      <c r="D185" s="34" t="s">
        <v>159</v>
      </c>
      <c r="E185" s="34" t="s">
        <v>111</v>
      </c>
      <c r="F185" s="47" t="s">
        <v>64</v>
      </c>
      <c r="G185" s="64" t="s">
        <v>118</v>
      </c>
      <c r="H185" s="34"/>
      <c r="I185" s="159">
        <v>195.63129</v>
      </c>
      <c r="J185" s="91"/>
    </row>
    <row r="186" spans="1:9" s="17" customFormat="1" ht="21" customHeight="1">
      <c r="A186" s="51"/>
      <c r="B186" s="24"/>
      <c r="C186" s="60" t="s">
        <v>7</v>
      </c>
      <c r="D186" s="26" t="s">
        <v>159</v>
      </c>
      <c r="E186" s="22" t="s">
        <v>111</v>
      </c>
      <c r="F186" s="20"/>
      <c r="G186" s="20"/>
      <c r="H186" s="22" t="s">
        <v>8</v>
      </c>
      <c r="I186" s="133">
        <f>I187</f>
        <v>281.90817</v>
      </c>
    </row>
    <row r="187" spans="1:9" s="17" customFormat="1" ht="35.25" customHeight="1">
      <c r="A187" s="51"/>
      <c r="B187" s="51"/>
      <c r="C187" s="125" t="s">
        <v>167</v>
      </c>
      <c r="D187" s="26" t="s">
        <v>159</v>
      </c>
      <c r="E187" s="38" t="s">
        <v>111</v>
      </c>
      <c r="F187" s="20" t="s">
        <v>44</v>
      </c>
      <c r="G187" s="20"/>
      <c r="H187" s="22"/>
      <c r="I187" s="133">
        <f>I188</f>
        <v>281.90817</v>
      </c>
    </row>
    <row r="188" spans="1:9" s="17" customFormat="1" ht="24" customHeight="1">
      <c r="A188" s="42"/>
      <c r="B188" s="42"/>
      <c r="C188" s="121" t="s">
        <v>116</v>
      </c>
      <c r="D188" s="102" t="s">
        <v>159</v>
      </c>
      <c r="E188" s="103" t="s">
        <v>111</v>
      </c>
      <c r="F188" s="108" t="s">
        <v>44</v>
      </c>
      <c r="G188" s="109" t="s">
        <v>117</v>
      </c>
      <c r="H188" s="31"/>
      <c r="I188" s="134">
        <f>I189</f>
        <v>281.90817</v>
      </c>
    </row>
    <row r="189" spans="1:9" s="17" customFormat="1" ht="58.5" customHeight="1">
      <c r="A189" s="26"/>
      <c r="B189" s="26"/>
      <c r="C189" s="87" t="s">
        <v>178</v>
      </c>
      <c r="D189" s="26" t="s">
        <v>159</v>
      </c>
      <c r="E189" s="38" t="s">
        <v>111</v>
      </c>
      <c r="F189" s="105" t="s">
        <v>44</v>
      </c>
      <c r="G189" s="106" t="s">
        <v>118</v>
      </c>
      <c r="H189" s="31"/>
      <c r="I189" s="135">
        <v>281.90817</v>
      </c>
    </row>
    <row r="190" spans="1:9" s="17" customFormat="1" ht="40.5" customHeight="1">
      <c r="A190" s="24"/>
      <c r="B190" s="24"/>
      <c r="C190" s="60" t="s">
        <v>98</v>
      </c>
      <c r="D190" s="26" t="s">
        <v>159</v>
      </c>
      <c r="E190" s="22" t="s">
        <v>137</v>
      </c>
      <c r="F190" s="20"/>
      <c r="G190" s="20"/>
      <c r="H190" s="22" t="s">
        <v>8</v>
      </c>
      <c r="I190" s="133">
        <f>I191</f>
        <v>840.781</v>
      </c>
    </row>
    <row r="191" spans="1:9" s="17" customFormat="1" ht="42.75" customHeight="1">
      <c r="A191" s="51"/>
      <c r="B191" s="51"/>
      <c r="C191" s="125" t="s">
        <v>167</v>
      </c>
      <c r="D191" s="26" t="s">
        <v>159</v>
      </c>
      <c r="E191" s="22" t="s">
        <v>137</v>
      </c>
      <c r="F191" s="20" t="s">
        <v>45</v>
      </c>
      <c r="G191" s="20"/>
      <c r="H191" s="22"/>
      <c r="I191" s="133">
        <f>I192+I194</f>
        <v>840.781</v>
      </c>
    </row>
    <row r="192" spans="1:9" s="92" customFormat="1" ht="21.75" customHeight="1">
      <c r="A192" s="51"/>
      <c r="B192" s="51"/>
      <c r="C192" s="123" t="s">
        <v>129</v>
      </c>
      <c r="D192" s="26" t="s">
        <v>159</v>
      </c>
      <c r="E192" s="38" t="s">
        <v>137</v>
      </c>
      <c r="F192" s="26" t="s">
        <v>45</v>
      </c>
      <c r="G192" s="20" t="s">
        <v>130</v>
      </c>
      <c r="H192" s="38"/>
      <c r="I192" s="135">
        <f>I193</f>
        <v>764.5396</v>
      </c>
    </row>
    <row r="193" spans="1:9" s="92" customFormat="1" ht="24.75" customHeight="1">
      <c r="A193" s="23"/>
      <c r="B193" s="23"/>
      <c r="C193" s="87" t="s">
        <v>113</v>
      </c>
      <c r="D193" s="34" t="s">
        <v>159</v>
      </c>
      <c r="E193" s="158" t="s">
        <v>137</v>
      </c>
      <c r="F193" s="34" t="s">
        <v>45</v>
      </c>
      <c r="G193" s="174" t="s">
        <v>131</v>
      </c>
      <c r="H193" s="168"/>
      <c r="I193" s="171">
        <v>764.5396</v>
      </c>
    </row>
    <row r="194" spans="1:9" s="92" customFormat="1" ht="42" customHeight="1">
      <c r="A194" s="51"/>
      <c r="B194" s="24"/>
      <c r="C194" s="123" t="s">
        <v>125</v>
      </c>
      <c r="D194" s="26" t="s">
        <v>159</v>
      </c>
      <c r="E194" s="38" t="s">
        <v>137</v>
      </c>
      <c r="F194" s="26" t="s">
        <v>45</v>
      </c>
      <c r="G194" s="106" t="s">
        <v>127</v>
      </c>
      <c r="H194" s="31"/>
      <c r="I194" s="135">
        <f>I195+I196</f>
        <v>76.2414</v>
      </c>
    </row>
    <row r="195" spans="1:9" s="92" customFormat="1" ht="39" customHeight="1">
      <c r="A195" s="23"/>
      <c r="B195" s="23"/>
      <c r="C195" s="93" t="s">
        <v>151</v>
      </c>
      <c r="D195" s="37" t="s">
        <v>159</v>
      </c>
      <c r="E195" s="79" t="s">
        <v>137</v>
      </c>
      <c r="F195" s="37" t="s">
        <v>45</v>
      </c>
      <c r="G195" s="107" t="s">
        <v>152</v>
      </c>
      <c r="H195" s="31"/>
      <c r="I195" s="135">
        <v>68.6864</v>
      </c>
    </row>
    <row r="196" spans="1:9" s="92" customFormat="1" ht="39" customHeight="1">
      <c r="A196" s="23"/>
      <c r="B196" s="23"/>
      <c r="C196" s="29" t="s">
        <v>128</v>
      </c>
      <c r="D196" s="37" t="s">
        <v>159</v>
      </c>
      <c r="E196" s="79" t="s">
        <v>137</v>
      </c>
      <c r="F196" s="37" t="s">
        <v>45</v>
      </c>
      <c r="G196" s="107" t="s">
        <v>126</v>
      </c>
      <c r="H196" s="31"/>
      <c r="I196" s="134">
        <v>7.555</v>
      </c>
    </row>
    <row r="197" spans="1:9" s="41" customFormat="1" ht="18.75" customHeight="1">
      <c r="A197" s="18" t="s">
        <v>90</v>
      </c>
      <c r="B197" s="18"/>
      <c r="C197" s="54" t="s">
        <v>22</v>
      </c>
      <c r="D197" s="20" t="s">
        <v>144</v>
      </c>
      <c r="E197" s="22"/>
      <c r="F197" s="20"/>
      <c r="G197" s="20"/>
      <c r="H197" s="22"/>
      <c r="I197" s="133">
        <f>I198+I201</f>
        <v>1469.7650099999998</v>
      </c>
    </row>
    <row r="198" spans="1:9" s="41" customFormat="1" ht="18.75" customHeight="1">
      <c r="A198" s="12"/>
      <c r="B198" s="20"/>
      <c r="C198" s="94" t="s">
        <v>23</v>
      </c>
      <c r="D198" s="50" t="s">
        <v>144</v>
      </c>
      <c r="E198" s="48" t="s">
        <v>111</v>
      </c>
      <c r="F198" s="50"/>
      <c r="G198" s="14"/>
      <c r="H198" s="31"/>
      <c r="I198" s="137">
        <f>I199</f>
        <v>237.14286</v>
      </c>
    </row>
    <row r="199" spans="1:9" s="41" customFormat="1" ht="42.75" customHeight="1">
      <c r="A199" s="24"/>
      <c r="B199" s="23"/>
      <c r="C199" s="25" t="s">
        <v>145</v>
      </c>
      <c r="D199" s="26" t="s">
        <v>144</v>
      </c>
      <c r="E199" s="49" t="s">
        <v>111</v>
      </c>
      <c r="F199" s="26" t="s">
        <v>47</v>
      </c>
      <c r="G199" s="20" t="s">
        <v>146</v>
      </c>
      <c r="H199" s="22"/>
      <c r="I199" s="135">
        <f>I200</f>
        <v>237.14286</v>
      </c>
    </row>
    <row r="200" spans="1:9" s="41" customFormat="1" ht="54.75" customHeight="1">
      <c r="A200" s="23"/>
      <c r="B200" s="24"/>
      <c r="C200" s="57" t="s">
        <v>148</v>
      </c>
      <c r="D200" s="172" t="s">
        <v>144</v>
      </c>
      <c r="E200" s="168" t="s">
        <v>111</v>
      </c>
      <c r="F200" s="36" t="s">
        <v>47</v>
      </c>
      <c r="G200" s="24" t="s">
        <v>147</v>
      </c>
      <c r="H200" s="27"/>
      <c r="I200" s="159">
        <v>237.14286</v>
      </c>
    </row>
    <row r="201" spans="1:9" s="41" customFormat="1" ht="20.25" customHeight="1">
      <c r="A201" s="24"/>
      <c r="B201" s="23"/>
      <c r="C201" s="40" t="s">
        <v>35</v>
      </c>
      <c r="D201" s="26" t="s">
        <v>144</v>
      </c>
      <c r="E201" s="22" t="s">
        <v>138</v>
      </c>
      <c r="F201" s="20"/>
      <c r="G201" s="14"/>
      <c r="H201" s="48" t="s">
        <v>8</v>
      </c>
      <c r="I201" s="137">
        <f>I202</f>
        <v>1232.62215</v>
      </c>
    </row>
    <row r="202" spans="1:10" s="41" customFormat="1" ht="54.75" customHeight="1">
      <c r="A202" s="26"/>
      <c r="B202" s="26"/>
      <c r="C202" s="122" t="s">
        <v>213</v>
      </c>
      <c r="D202" s="50" t="s">
        <v>144</v>
      </c>
      <c r="E202" s="48" t="s">
        <v>138</v>
      </c>
      <c r="F202" s="20" t="s">
        <v>99</v>
      </c>
      <c r="G202" s="20"/>
      <c r="H202" s="38" t="s">
        <v>34</v>
      </c>
      <c r="I202" s="135">
        <f>I203</f>
        <v>1232.62215</v>
      </c>
      <c r="J202" s="151"/>
    </row>
    <row r="203" spans="1:9" s="92" customFormat="1" ht="39.75" customHeight="1">
      <c r="A203" s="58"/>
      <c r="B203" s="34"/>
      <c r="C203" s="25" t="s">
        <v>186</v>
      </c>
      <c r="D203" s="26" t="s">
        <v>144</v>
      </c>
      <c r="E203" s="49" t="s">
        <v>138</v>
      </c>
      <c r="F203" s="26" t="s">
        <v>99</v>
      </c>
      <c r="G203" s="20" t="s">
        <v>30</v>
      </c>
      <c r="H203" s="38"/>
      <c r="I203" s="135">
        <f>I204</f>
        <v>1232.62215</v>
      </c>
    </row>
    <row r="204" spans="1:10" s="92" customFormat="1" ht="39" customHeight="1">
      <c r="A204" s="34"/>
      <c r="B204" s="58"/>
      <c r="C204" s="62" t="s">
        <v>187</v>
      </c>
      <c r="D204" s="172" t="s">
        <v>144</v>
      </c>
      <c r="E204" s="168" t="s">
        <v>138</v>
      </c>
      <c r="F204" s="172" t="s">
        <v>99</v>
      </c>
      <c r="G204" s="183" t="s">
        <v>185</v>
      </c>
      <c r="H204" s="168"/>
      <c r="I204" s="171">
        <v>1232.62215</v>
      </c>
      <c r="J204" s="75"/>
    </row>
    <row r="205" spans="1:9" s="17" customFormat="1" ht="16.5" customHeight="1">
      <c r="A205" s="18" t="s">
        <v>58</v>
      </c>
      <c r="B205" s="18"/>
      <c r="C205" s="95" t="s">
        <v>67</v>
      </c>
      <c r="D205" s="20" t="s">
        <v>143</v>
      </c>
      <c r="E205" s="22"/>
      <c r="F205" s="20"/>
      <c r="G205" s="20"/>
      <c r="H205" s="22" t="s">
        <v>8</v>
      </c>
      <c r="I205" s="133">
        <f>I206</f>
        <v>676.44633</v>
      </c>
    </row>
    <row r="206" spans="1:9" s="17" customFormat="1" ht="16.5" customHeight="1">
      <c r="A206" s="18"/>
      <c r="B206" s="18"/>
      <c r="C206" s="126" t="s">
        <v>100</v>
      </c>
      <c r="D206" s="37" t="s">
        <v>143</v>
      </c>
      <c r="E206" s="96" t="s">
        <v>111</v>
      </c>
      <c r="F206" s="35"/>
      <c r="G206" s="35"/>
      <c r="H206" s="48"/>
      <c r="I206" s="150">
        <f>I207+I210</f>
        <v>676.44633</v>
      </c>
    </row>
    <row r="207" spans="1:9" s="17" customFormat="1" ht="33.75" customHeight="1">
      <c r="A207" s="18"/>
      <c r="B207" s="18"/>
      <c r="C207" s="125" t="s">
        <v>167</v>
      </c>
      <c r="D207" s="37" t="s">
        <v>143</v>
      </c>
      <c r="E207" s="79" t="s">
        <v>111</v>
      </c>
      <c r="F207" s="35" t="s">
        <v>46</v>
      </c>
      <c r="G207" s="35"/>
      <c r="H207" s="48"/>
      <c r="I207" s="135">
        <f>I208</f>
        <v>671.44633</v>
      </c>
    </row>
    <row r="208" spans="1:9" s="17" customFormat="1" ht="21" customHeight="1">
      <c r="A208" s="26"/>
      <c r="B208" s="45"/>
      <c r="C208" s="123" t="s">
        <v>116</v>
      </c>
      <c r="D208" s="37" t="s">
        <v>143</v>
      </c>
      <c r="E208" s="79" t="s">
        <v>111</v>
      </c>
      <c r="F208" s="37" t="s">
        <v>46</v>
      </c>
      <c r="G208" s="35" t="s">
        <v>117</v>
      </c>
      <c r="H208" s="31"/>
      <c r="I208" s="134">
        <f>I209</f>
        <v>671.44633</v>
      </c>
    </row>
    <row r="209" spans="1:9" s="17" customFormat="1" ht="60" customHeight="1">
      <c r="A209" s="42"/>
      <c r="B209" s="26"/>
      <c r="C209" s="87" t="s">
        <v>178</v>
      </c>
      <c r="D209" s="34" t="s">
        <v>143</v>
      </c>
      <c r="E209" s="34" t="s">
        <v>111</v>
      </c>
      <c r="F209" s="34" t="s">
        <v>46</v>
      </c>
      <c r="G209" s="24" t="s">
        <v>118</v>
      </c>
      <c r="H209" s="34"/>
      <c r="I209" s="159">
        <v>671.44633</v>
      </c>
    </row>
    <row r="210" spans="1:9" s="17" customFormat="1" ht="60" customHeight="1">
      <c r="A210" s="26"/>
      <c r="B210" s="26"/>
      <c r="C210" s="123" t="s">
        <v>219</v>
      </c>
      <c r="D210" s="37" t="s">
        <v>143</v>
      </c>
      <c r="E210" s="79" t="s">
        <v>111</v>
      </c>
      <c r="F210" s="73" t="s">
        <v>177</v>
      </c>
      <c r="G210" s="73"/>
      <c r="H210" s="44"/>
      <c r="I210" s="133">
        <f>I211</f>
        <v>5</v>
      </c>
    </row>
    <row r="211" spans="1:9" s="17" customFormat="1" ht="24" customHeight="1">
      <c r="A211" s="42"/>
      <c r="B211" s="26"/>
      <c r="C211" s="123" t="s">
        <v>116</v>
      </c>
      <c r="D211" s="37" t="s">
        <v>143</v>
      </c>
      <c r="E211" s="79" t="s">
        <v>111</v>
      </c>
      <c r="F211" s="44" t="s">
        <v>177</v>
      </c>
      <c r="G211" s="73" t="s">
        <v>117</v>
      </c>
      <c r="H211" s="44"/>
      <c r="I211" s="135">
        <f>I212</f>
        <v>5</v>
      </c>
    </row>
    <row r="212" spans="1:9" s="17" customFormat="1" ht="60" customHeight="1">
      <c r="A212" s="26"/>
      <c r="B212" s="26"/>
      <c r="C212" s="97" t="s">
        <v>178</v>
      </c>
      <c r="D212" s="36" t="s">
        <v>143</v>
      </c>
      <c r="E212" s="156" t="s">
        <v>111</v>
      </c>
      <c r="F212" s="47" t="s">
        <v>177</v>
      </c>
      <c r="G212" s="64" t="s">
        <v>118</v>
      </c>
      <c r="H212" s="47"/>
      <c r="I212" s="159">
        <v>5</v>
      </c>
    </row>
    <row r="213" spans="1:9" s="17" customFormat="1" ht="36" customHeight="1">
      <c r="A213" s="18" t="s">
        <v>103</v>
      </c>
      <c r="B213" s="18"/>
      <c r="C213" s="54" t="s">
        <v>87</v>
      </c>
      <c r="D213" s="20" t="s">
        <v>142</v>
      </c>
      <c r="E213" s="98"/>
      <c r="F213" s="39"/>
      <c r="G213" s="39"/>
      <c r="H213" s="99" t="s">
        <v>8</v>
      </c>
      <c r="I213" s="147">
        <f>I216</f>
        <v>550.88319</v>
      </c>
    </row>
    <row r="214" spans="1:9" s="17" customFormat="1" ht="25.5" customHeight="1">
      <c r="A214" s="18"/>
      <c r="B214" s="20"/>
      <c r="C214" s="100" t="s">
        <v>162</v>
      </c>
      <c r="D214" s="26" t="s">
        <v>142</v>
      </c>
      <c r="E214" s="20" t="s">
        <v>111</v>
      </c>
      <c r="F214" s="20"/>
      <c r="G214" s="20"/>
      <c r="H214" s="20"/>
      <c r="I214" s="133">
        <f>I215</f>
        <v>550.88319</v>
      </c>
    </row>
    <row r="215" spans="1:9" s="17" customFormat="1" ht="24.75" customHeight="1">
      <c r="A215" s="18"/>
      <c r="B215" s="20"/>
      <c r="C215" s="127" t="s">
        <v>168</v>
      </c>
      <c r="D215" s="26" t="s">
        <v>142</v>
      </c>
      <c r="E215" s="26" t="s">
        <v>111</v>
      </c>
      <c r="F215" s="20" t="s">
        <v>101</v>
      </c>
      <c r="G215" s="20"/>
      <c r="H215" s="20"/>
      <c r="I215" s="135">
        <f>I216</f>
        <v>550.88319</v>
      </c>
    </row>
    <row r="216" spans="1:9" s="52" customFormat="1" ht="23.25" customHeight="1">
      <c r="A216" s="24"/>
      <c r="B216" s="24"/>
      <c r="C216" s="25" t="s">
        <v>120</v>
      </c>
      <c r="D216" s="26" t="s">
        <v>142</v>
      </c>
      <c r="E216" s="26" t="s">
        <v>111</v>
      </c>
      <c r="F216" s="26" t="s">
        <v>101</v>
      </c>
      <c r="G216" s="20" t="s">
        <v>121</v>
      </c>
      <c r="H216" s="20" t="s">
        <v>8</v>
      </c>
      <c r="I216" s="135">
        <v>550.88319</v>
      </c>
    </row>
    <row r="217" spans="1:10" s="52" customFormat="1" ht="21.75" customHeight="1">
      <c r="A217" s="23"/>
      <c r="B217" s="51"/>
      <c r="C217" s="57" t="s">
        <v>120</v>
      </c>
      <c r="D217" s="34" t="s">
        <v>142</v>
      </c>
      <c r="E217" s="158" t="s">
        <v>111</v>
      </c>
      <c r="F217" s="34" t="s">
        <v>101</v>
      </c>
      <c r="G217" s="24" t="s">
        <v>119</v>
      </c>
      <c r="H217" s="158"/>
      <c r="I217" s="159">
        <v>550.88319</v>
      </c>
      <c r="J217" s="77"/>
    </row>
    <row r="218" spans="1:9" s="17" customFormat="1" ht="24" customHeight="1">
      <c r="A218" s="18"/>
      <c r="B218" s="18"/>
      <c r="C218" s="54" t="s">
        <v>36</v>
      </c>
      <c r="D218" s="20"/>
      <c r="E218" s="22"/>
      <c r="F218" s="20"/>
      <c r="G218" s="20"/>
      <c r="H218" s="22"/>
      <c r="I218" s="132">
        <f>I9</f>
        <v>121119.19750000001</v>
      </c>
    </row>
  </sheetData>
  <mergeCells count="14">
    <mergeCell ref="J51:J52"/>
    <mergeCell ref="I5:I7"/>
    <mergeCell ref="F1:I1"/>
    <mergeCell ref="F5:F7"/>
    <mergeCell ref="G5:G7"/>
    <mergeCell ref="H5:H7"/>
    <mergeCell ref="D2:I2"/>
    <mergeCell ref="B4:I4"/>
    <mergeCell ref="F3:I3"/>
    <mergeCell ref="A5:A7"/>
    <mergeCell ref="C5:C7"/>
    <mergeCell ref="D5:D7"/>
    <mergeCell ref="E5:E7"/>
    <mergeCell ref="B5:B7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2014-01-04T09:28:30Z</cp:lastPrinted>
  <dcterms:created xsi:type="dcterms:W3CDTF">2003-04-01T12:03:41Z</dcterms:created>
  <dcterms:modified xsi:type="dcterms:W3CDTF">2014-01-04T09:28:32Z</dcterms:modified>
  <cp:category/>
  <cp:version/>
  <cp:contentType/>
  <cp:contentStatus/>
</cp:coreProperties>
</file>