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  <sheet name="на 01.01.2011" sheetId="3" r:id="rId3"/>
  </sheets>
  <definedNames/>
  <calcPr fullCalcOnLoad="1"/>
</workbook>
</file>

<file path=xl/sharedStrings.xml><?xml version="1.0" encoding="utf-8"?>
<sst xmlns="http://schemas.openxmlformats.org/spreadsheetml/2006/main" count="157" uniqueCount="96">
  <si>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</si>
  <si>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</si>
  <si>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</si>
  <si>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</si>
  <si>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</si>
  <si>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</si>
  <si>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</si>
  <si>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</si>
  <si>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</si>
  <si>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</si>
  <si>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</si>
  <si>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</si>
  <si>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</si>
  <si>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</si>
  <si>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</si>
  <si>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</si>
  <si>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</si>
  <si>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</si>
  <si>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</si>
  <si>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</si>
  <si>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</si>
  <si>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</si>
  <si>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</si>
  <si>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</si>
  <si>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</si>
  <si>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</si>
  <si>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</si>
  <si>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</si>
  <si>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</si>
  <si>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</si>
  <si>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</si>
  <si>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</si>
  <si>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</si>
  <si>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</si>
  <si>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</si>
  <si>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</si>
  <si>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</si>
  <si>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</si>
  <si>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</si>
  <si>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</si>
  <si>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</si>
  <si>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</si>
  <si>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</si>
  <si>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</si>
  <si>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</si>
  <si>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</si>
  <si>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</si>
  <si>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</si>
  <si>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</si>
  <si>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</si>
  <si>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</si>
  <si>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</si>
  <si>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</si>
  <si>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</si>
  <si>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</si>
  <si>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</si>
  <si>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</si>
  <si>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</si>
  <si>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</si>
  <si>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</si>
  <si>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</si>
  <si>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</si>
  <si>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</si>
  <si>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</si>
  <si>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</si>
  <si>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</si>
  <si>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</si>
  <si>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</si>
  <si>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</si>
  <si>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</si>
  <si>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</si>
  <si>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</si>
  <si>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</si>
  <si>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</si>
  <si>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</si>
  <si>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</si>
  <si>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 xml:space="preserve">от </t>
  </si>
  <si>
    <t xml:space="preserve">                        Поступление доходов в бюджет поселка Ставрово на 2012 год</t>
  </si>
  <si>
    <t>Прогноз на 2012год</t>
  </si>
  <si>
    <t>2 02 02999 10 0000 151</t>
  </si>
  <si>
    <t>Субсидии на ремонт ( включая капитальный ремонт) и содержание автомобильных дорог общего пользования и местного значения</t>
  </si>
  <si>
    <t>Дотации на выравнивание бюджетной обеспеченности из районного бюджета</t>
  </si>
  <si>
    <t xml:space="preserve">                        Поступление доходов в бюджет муниципального образования поселок Ставрово на 2012 год</t>
  </si>
  <si>
    <t>Субсидии на ремонт (включая капитальный ремонт) и содержание автомобильных дорог общего пользования и местного значения по долгосрочной целевой программе " Дорожное хозяйство Владимирской области 2009-2015 гг."</t>
  </si>
  <si>
    <t>Прогноз на 2012 год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</si>
  <si>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</si>
  <si>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</si>
  <si>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</si>
  <si>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>2 02 02999 10 7014 151</t>
  </si>
  <si>
    <t>Приложение № 1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</si>
  <si>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</si>
  <si>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</si>
  <si>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</si>
  <si>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</si>
  <si>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</si>
  <si>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от 26.01.2012  № 101/733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</si>
</sst>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justify" wrapText="1"/>
    </xf>
    <xf numFmtId="0" fontId="8" fillId="0" borderId="3" xfId="0" applyFont="1" applyBorder="1" applyAlignment="1">
      <alignment horizontal="right" vertical="justify" wrapText="1"/>
    </xf>
    <xf numFmtId="0" fontId="8" fillId="0" borderId="2" xfId="0" applyFont="1" applyFill="1" applyBorder="1" applyAlignment="1">
      <alignment horizontal="right" vertical="justify" wrapText="1"/>
    </xf>
    <xf numFmtId="0" fontId="6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justify" wrapText="1"/>
    </xf>
    <xf numFmtId="0" fontId="11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justify"/>
    </xf>
    <xf numFmtId="0" fontId="11" fillId="0" borderId="3" xfId="0" applyFont="1" applyBorder="1" applyAlignment="1">
      <alignment horizontal="right" vertical="justify"/>
    </xf>
    <xf numFmtId="0" fontId="11" fillId="0" borderId="5" xfId="0" applyFont="1" applyBorder="1" applyAlignment="1">
      <alignment horizontal="right" vertical="justify"/>
    </xf>
    <xf numFmtId="0" fontId="11" fillId="0" borderId="3" xfId="0" applyFont="1" applyFill="1" applyBorder="1" applyAlignment="1">
      <alignment horizontal="right" vertical="justify"/>
    </xf>
    <xf numFmtId="0" fontId="11" fillId="0" borderId="10" xfId="0" applyFont="1" applyFill="1" applyBorder="1" applyAlignment="1">
      <alignment horizontal="right" vertical="justify"/>
    </xf>
    <xf numFmtId="0" fontId="11" fillId="0" borderId="7" xfId="0" applyFont="1" applyFill="1" applyBorder="1" applyAlignment="1">
      <alignment horizontal="right" vertical="justify"/>
    </xf>
    <xf numFmtId="0" fontId="11" fillId="0" borderId="5" xfId="0" applyFont="1" applyFill="1" applyBorder="1" applyAlignment="1">
      <alignment horizontal="right" vertical="justify"/>
    </xf>
    <xf numFmtId="0" fontId="11" fillId="0" borderId="7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justify"/>
    </xf>
    <xf numFmtId="0" fontId="11" fillId="0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justify"/>
    </xf>
    <xf numFmtId="0" fontId="11" fillId="0" borderId="1" xfId="0" applyFont="1" applyBorder="1" applyAlignment="1">
      <alignment horizontal="right" vertical="justify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4" t="s">
        <v>4</v>
      </c>
      <c r="C6" s="94"/>
      <c r="D6" s="94"/>
      <c r="E6" s="94"/>
      <c r="F6" s="94"/>
      <c r="G6" s="94"/>
      <c r="H6" s="94"/>
      <c r="I6" s="9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Normal="75" zoomScaleSheetLayoutView="100" workbookViewId="0" topLeftCell="A1">
      <selection activeCell="A4" sqref="A4:E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2"/>
      <c r="C1" s="95" t="s">
        <v>89</v>
      </c>
      <c r="D1" s="95"/>
      <c r="E1" s="95"/>
    </row>
    <row r="2" spans="2:5" ht="15.75">
      <c r="B2" s="32"/>
      <c r="C2" s="95" t="s">
        <v>70</v>
      </c>
      <c r="D2" s="95"/>
      <c r="E2" s="95"/>
    </row>
    <row r="3" spans="2:5" ht="15.75">
      <c r="B3" s="32"/>
      <c r="C3" s="95" t="s">
        <v>95</v>
      </c>
      <c r="D3" s="95"/>
      <c r="E3" s="95"/>
    </row>
    <row r="4" spans="1:7" ht="41.25" customHeight="1">
      <c r="A4" s="97" t="s">
        <v>82</v>
      </c>
      <c r="B4" s="97"/>
      <c r="C4" s="97"/>
      <c r="D4" s="97"/>
      <c r="E4" s="97"/>
      <c r="F4" s="44"/>
      <c r="G4" s="44"/>
    </row>
    <row r="5" spans="2:5" ht="16.5" thickBot="1">
      <c r="B5" s="96" t="s">
        <v>26</v>
      </c>
      <c r="C5" s="96"/>
      <c r="D5" s="96"/>
      <c r="E5" s="96"/>
    </row>
    <row r="6" spans="2:5" ht="12.75">
      <c r="B6" s="98" t="s">
        <v>6</v>
      </c>
      <c r="C6" s="98" t="s">
        <v>7</v>
      </c>
      <c r="D6" s="101" t="s">
        <v>66</v>
      </c>
      <c r="E6" s="104" t="s">
        <v>84</v>
      </c>
    </row>
    <row r="7" spans="2:5" ht="12.75">
      <c r="B7" s="99"/>
      <c r="C7" s="99"/>
      <c r="D7" s="102"/>
      <c r="E7" s="105"/>
    </row>
    <row r="8" spans="2:5" ht="13.5" thickBot="1">
      <c r="B8" s="100"/>
      <c r="C8" s="100"/>
      <c r="D8" s="103"/>
      <c r="E8" s="106"/>
    </row>
    <row r="9" spans="2:5" ht="12.75">
      <c r="B9" s="107" t="s">
        <v>32</v>
      </c>
      <c r="C9" s="107" t="s">
        <v>5</v>
      </c>
      <c r="D9" s="107" t="e">
        <f>D12+D16+D18+D25+D27+D33+D37+#REF!</f>
        <v>#REF!</v>
      </c>
      <c r="E9" s="110">
        <f>E12+E16+E18+E25+E27+E33+E37</f>
        <v>16749</v>
      </c>
    </row>
    <row r="10" spans="2:5" ht="15" customHeight="1" thickBot="1">
      <c r="B10" s="108"/>
      <c r="C10" s="108"/>
      <c r="D10" s="108"/>
      <c r="E10" s="111"/>
    </row>
    <row r="11" spans="2:5" ht="24" customHeight="1" hidden="1" thickBot="1">
      <c r="B11" s="109"/>
      <c r="C11" s="109"/>
      <c r="D11" s="109"/>
      <c r="E11" s="112"/>
    </row>
    <row r="12" spans="2:5" ht="16.5" thickBot="1">
      <c r="B12" s="48" t="s">
        <v>33</v>
      </c>
      <c r="C12" s="49" t="s">
        <v>8</v>
      </c>
      <c r="D12" s="50" t="e">
        <f>D13</f>
        <v>#REF!</v>
      </c>
      <c r="E12" s="51">
        <f>E13</f>
        <v>4295</v>
      </c>
    </row>
    <row r="13" spans="2:5" ht="16.5" thickBot="1">
      <c r="B13" s="46" t="s">
        <v>34</v>
      </c>
      <c r="C13" s="52" t="s">
        <v>9</v>
      </c>
      <c r="D13" s="53" t="e">
        <f>D15+#REF!</f>
        <v>#REF!</v>
      </c>
      <c r="E13" s="54">
        <f>E14+E15</f>
        <v>4295</v>
      </c>
    </row>
    <row r="14" spans="2:5" ht="84.75" customHeight="1" thickBot="1">
      <c r="B14" s="46" t="s">
        <v>90</v>
      </c>
      <c r="C14" s="88" t="s">
        <v>91</v>
      </c>
      <c r="D14" s="84" t="e">
        <f>D15+#REF!</f>
        <v>#REF!</v>
      </c>
      <c r="E14" s="85">
        <v>4245</v>
      </c>
    </row>
    <row r="15" spans="2:5" ht="109.5" customHeight="1" thickBot="1">
      <c r="B15" s="55" t="s">
        <v>35</v>
      </c>
      <c r="C15" s="88" t="s">
        <v>92</v>
      </c>
      <c r="D15" s="86">
        <v>4275</v>
      </c>
      <c r="E15" s="87">
        <v>50</v>
      </c>
    </row>
    <row r="16" spans="2:5" ht="15" customHeight="1" thickBot="1">
      <c r="B16" s="47" t="s">
        <v>38</v>
      </c>
      <c r="C16" s="58" t="s">
        <v>12</v>
      </c>
      <c r="D16" s="59">
        <f>D17</f>
        <v>135</v>
      </c>
      <c r="E16" s="60">
        <f>E17</f>
        <v>150</v>
      </c>
    </row>
    <row r="17" spans="2:5" ht="17.25" customHeight="1" thickBot="1">
      <c r="B17" s="55" t="s">
        <v>39</v>
      </c>
      <c r="C17" s="56" t="s">
        <v>13</v>
      </c>
      <c r="D17" s="57">
        <v>135</v>
      </c>
      <c r="E17" s="77">
        <v>150</v>
      </c>
    </row>
    <row r="18" spans="2:5" ht="15.75" customHeight="1" thickBot="1">
      <c r="B18" s="47" t="s">
        <v>40</v>
      </c>
      <c r="C18" s="58" t="s">
        <v>14</v>
      </c>
      <c r="D18" s="59" t="e">
        <f>D19+#REF!+D21</f>
        <v>#REF!</v>
      </c>
      <c r="E18" s="60">
        <f>E19+E21</f>
        <v>9233</v>
      </c>
    </row>
    <row r="19" spans="2:5" ht="20.25" customHeight="1" thickBot="1">
      <c r="B19" s="46" t="s">
        <v>41</v>
      </c>
      <c r="C19" s="52" t="s">
        <v>15</v>
      </c>
      <c r="D19" s="53">
        <f>D20</f>
        <v>216</v>
      </c>
      <c r="E19" s="61">
        <f>E20</f>
        <v>233</v>
      </c>
    </row>
    <row r="20" spans="2:5" ht="51.75" customHeight="1" thickBot="1">
      <c r="B20" s="55" t="s">
        <v>42</v>
      </c>
      <c r="C20" s="56" t="s">
        <v>31</v>
      </c>
      <c r="D20" s="57">
        <v>216</v>
      </c>
      <c r="E20" s="77">
        <v>233</v>
      </c>
    </row>
    <row r="21" spans="2:5" ht="20.25" customHeight="1" thickBot="1">
      <c r="B21" s="46" t="s">
        <v>43</v>
      </c>
      <c r="C21" s="52" t="s">
        <v>69</v>
      </c>
      <c r="D21" s="53">
        <f>D22+D23</f>
        <v>8600</v>
      </c>
      <c r="E21" s="62">
        <f>E22+E23</f>
        <v>9000</v>
      </c>
    </row>
    <row r="22" spans="2:5" ht="63" customHeight="1" thickBot="1">
      <c r="B22" s="55" t="s">
        <v>44</v>
      </c>
      <c r="C22" s="56" t="s">
        <v>72</v>
      </c>
      <c r="D22" s="57">
        <v>300</v>
      </c>
      <c r="E22" s="78">
        <v>477</v>
      </c>
    </row>
    <row r="23" spans="2:5" ht="12.75">
      <c r="B23" s="113" t="s">
        <v>45</v>
      </c>
      <c r="C23" s="115" t="s">
        <v>27</v>
      </c>
      <c r="D23" s="113">
        <v>8300</v>
      </c>
      <c r="E23" s="117">
        <v>8523</v>
      </c>
    </row>
    <row r="24" spans="2:5" ht="53.25" customHeight="1" thickBot="1">
      <c r="B24" s="114"/>
      <c r="C24" s="116"/>
      <c r="D24" s="114"/>
      <c r="E24" s="118"/>
    </row>
    <row r="25" spans="2:5" ht="17.25" customHeight="1" thickBot="1">
      <c r="B25" s="48" t="s">
        <v>46</v>
      </c>
      <c r="C25" s="49" t="s">
        <v>16</v>
      </c>
      <c r="D25" s="50">
        <f>D26</f>
        <v>100</v>
      </c>
      <c r="E25" s="51">
        <f>E26</f>
        <v>82</v>
      </c>
    </row>
    <row r="26" spans="2:5" ht="71.25" customHeight="1" thickBot="1">
      <c r="B26" s="55" t="s">
        <v>47</v>
      </c>
      <c r="C26" s="56" t="s">
        <v>17</v>
      </c>
      <c r="D26" s="57">
        <v>100</v>
      </c>
      <c r="E26" s="77">
        <v>82</v>
      </c>
    </row>
    <row r="27" spans="2:5" ht="31.5" customHeight="1" thickBot="1">
      <c r="B27" s="47" t="s">
        <v>59</v>
      </c>
      <c r="C27" s="58" t="s">
        <v>18</v>
      </c>
      <c r="D27" s="59">
        <f>D28+D31</f>
        <v>2683</v>
      </c>
      <c r="E27" s="63">
        <f>E28+E31</f>
        <v>2526</v>
      </c>
    </row>
    <row r="28" spans="2:5" ht="79.5" customHeight="1" thickBot="1">
      <c r="B28" s="46" t="s">
        <v>60</v>
      </c>
      <c r="C28" s="52" t="s">
        <v>61</v>
      </c>
      <c r="D28" s="53">
        <f>D29+D30</f>
        <v>2463</v>
      </c>
      <c r="E28" s="54">
        <f>E29+E30</f>
        <v>2276</v>
      </c>
    </row>
    <row r="29" spans="2:5" ht="78" customHeight="1" thickBot="1">
      <c r="B29" s="55" t="s">
        <v>94</v>
      </c>
      <c r="C29" s="89" t="s">
        <v>93</v>
      </c>
      <c r="D29" s="57">
        <v>1163</v>
      </c>
      <c r="E29" s="76">
        <v>924</v>
      </c>
    </row>
    <row r="30" spans="2:5" ht="65.25" customHeight="1" thickBot="1">
      <c r="B30" s="55" t="s">
        <v>49</v>
      </c>
      <c r="C30" s="88" t="s">
        <v>20</v>
      </c>
      <c r="D30" s="57">
        <v>1300</v>
      </c>
      <c r="E30" s="76">
        <v>1352</v>
      </c>
    </row>
    <row r="31" spans="2:5" ht="63" customHeight="1" thickBot="1">
      <c r="B31" s="46" t="s">
        <v>50</v>
      </c>
      <c r="C31" s="52" t="s">
        <v>73</v>
      </c>
      <c r="D31" s="53">
        <f>D32</f>
        <v>220</v>
      </c>
      <c r="E31" s="64">
        <f>E32</f>
        <v>250</v>
      </c>
    </row>
    <row r="32" spans="2:5" ht="75.75" customHeight="1" thickBot="1">
      <c r="B32" s="55" t="s">
        <v>51</v>
      </c>
      <c r="C32" s="56" t="s">
        <v>74</v>
      </c>
      <c r="D32" s="57">
        <v>220</v>
      </c>
      <c r="E32" s="77">
        <v>250</v>
      </c>
    </row>
    <row r="33" spans="2:5" ht="29.25" customHeight="1" thickBot="1">
      <c r="B33" s="47" t="s">
        <v>52</v>
      </c>
      <c r="C33" s="58" t="s">
        <v>21</v>
      </c>
      <c r="D33" s="59" t="e">
        <f>D34+D36+#REF!</f>
        <v>#REF!</v>
      </c>
      <c r="E33" s="63">
        <f>E34+E36</f>
        <v>413</v>
      </c>
    </row>
    <row r="34" spans="2:5" ht="12.75" customHeight="1">
      <c r="B34" s="113" t="s">
        <v>86</v>
      </c>
      <c r="C34" s="119" t="s">
        <v>85</v>
      </c>
      <c r="D34" s="113">
        <v>945</v>
      </c>
      <c r="E34" s="93">
        <v>379</v>
      </c>
    </row>
    <row r="35" spans="2:5" ht="78" customHeight="1" thickBot="1">
      <c r="B35" s="114"/>
      <c r="C35" s="120"/>
      <c r="D35" s="92"/>
      <c r="E35" s="90"/>
    </row>
    <row r="36" spans="2:5" ht="48.75" customHeight="1" thickBot="1">
      <c r="B36" s="83" t="s">
        <v>87</v>
      </c>
      <c r="C36" s="56" t="s">
        <v>68</v>
      </c>
      <c r="D36" s="57">
        <v>510</v>
      </c>
      <c r="E36" s="65">
        <v>34</v>
      </c>
    </row>
    <row r="37" spans="2:5" ht="19.5" customHeight="1" thickBot="1">
      <c r="B37" s="47" t="s">
        <v>62</v>
      </c>
      <c r="C37" s="58" t="s">
        <v>63</v>
      </c>
      <c r="D37" s="59">
        <f>D38</f>
        <v>79</v>
      </c>
      <c r="E37" s="66">
        <f>E38</f>
        <v>50</v>
      </c>
    </row>
    <row r="38" spans="2:5" ht="33.75" customHeight="1" thickBot="1">
      <c r="B38" s="67" t="s">
        <v>53</v>
      </c>
      <c r="C38" s="52" t="s">
        <v>30</v>
      </c>
      <c r="D38" s="53">
        <f>D39</f>
        <v>79</v>
      </c>
      <c r="E38" s="54">
        <f>E39</f>
        <v>50</v>
      </c>
    </row>
    <row r="39" spans="2:5" ht="35.25" customHeight="1" thickBot="1">
      <c r="B39" s="68" t="s">
        <v>54</v>
      </c>
      <c r="C39" s="69" t="s">
        <v>29</v>
      </c>
      <c r="D39" s="57">
        <v>79</v>
      </c>
      <c r="E39" s="77">
        <v>50</v>
      </c>
    </row>
    <row r="40" spans="2:5" ht="24" customHeight="1" thickBot="1">
      <c r="B40" s="47" t="s">
        <v>55</v>
      </c>
      <c r="C40" s="58" t="s">
        <v>22</v>
      </c>
      <c r="D40" s="59" t="e">
        <f>D41+#REF!+D43+D45+#REF!</f>
        <v>#REF!</v>
      </c>
      <c r="E40" s="70">
        <f>E41+E43+E45+E44+E42</f>
        <v>4381</v>
      </c>
    </row>
    <row r="41" spans="2:5" ht="33" customHeight="1" thickBot="1">
      <c r="B41" s="55" t="s">
        <v>56</v>
      </c>
      <c r="C41" s="56" t="s">
        <v>28</v>
      </c>
      <c r="D41" s="57">
        <v>1534</v>
      </c>
      <c r="E41" s="79">
        <v>1584</v>
      </c>
    </row>
    <row r="42" spans="2:5" ht="33" customHeight="1" thickBot="1">
      <c r="B42" s="55" t="s">
        <v>56</v>
      </c>
      <c r="C42" s="56" t="s">
        <v>81</v>
      </c>
      <c r="D42" s="71"/>
      <c r="E42" s="80">
        <v>76</v>
      </c>
    </row>
    <row r="43" spans="2:5" ht="49.5" customHeight="1" thickBot="1">
      <c r="B43" s="72" t="s">
        <v>57</v>
      </c>
      <c r="C43" s="73" t="s">
        <v>23</v>
      </c>
      <c r="D43" s="74">
        <v>153</v>
      </c>
      <c r="E43" s="80">
        <v>131</v>
      </c>
    </row>
    <row r="44" spans="2:5" ht="68.25" customHeight="1" thickBot="1">
      <c r="B44" s="72" t="s">
        <v>88</v>
      </c>
      <c r="C44" s="45" t="s">
        <v>83</v>
      </c>
      <c r="D44" s="75"/>
      <c r="E44" s="81">
        <v>2311</v>
      </c>
    </row>
    <row r="45" spans="2:5" ht="36" customHeight="1" thickBot="1">
      <c r="B45" s="55" t="s">
        <v>58</v>
      </c>
      <c r="C45" s="56" t="s">
        <v>24</v>
      </c>
      <c r="D45" s="57">
        <v>228</v>
      </c>
      <c r="E45" s="82">
        <v>279</v>
      </c>
    </row>
    <row r="46" spans="2:5" ht="12.75">
      <c r="B46" s="107"/>
      <c r="C46" s="91" t="s">
        <v>25</v>
      </c>
      <c r="D46" s="107" t="e">
        <f>D40+D9</f>
        <v>#REF!</v>
      </c>
      <c r="E46" s="122">
        <f>E40+E9</f>
        <v>21130</v>
      </c>
    </row>
    <row r="47" spans="2:5" ht="13.5" thickBot="1">
      <c r="B47" s="109"/>
      <c r="C47" s="121"/>
      <c r="D47" s="109"/>
      <c r="E47" s="123"/>
    </row>
  </sheetData>
  <mergeCells count="25">
    <mergeCell ref="B46:B47"/>
    <mergeCell ref="C46:C47"/>
    <mergeCell ref="D46:D47"/>
    <mergeCell ref="E46:E47"/>
    <mergeCell ref="B34:B35"/>
    <mergeCell ref="C34:C35"/>
    <mergeCell ref="D34:D35"/>
    <mergeCell ref="E34:E35"/>
    <mergeCell ref="B23:B24"/>
    <mergeCell ref="C23:C24"/>
    <mergeCell ref="D23:D24"/>
    <mergeCell ref="E23:E24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75" zoomScaleSheetLayoutView="75" workbookViewId="0" topLeftCell="A7">
      <selection activeCell="B15" sqref="B15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2"/>
      <c r="C1" s="95" t="s">
        <v>75</v>
      </c>
      <c r="D1" s="95"/>
      <c r="E1" s="95"/>
    </row>
    <row r="2" spans="2:5" ht="12.75" customHeight="1">
      <c r="B2" s="32"/>
      <c r="C2" s="95" t="s">
        <v>70</v>
      </c>
      <c r="D2" s="95"/>
      <c r="E2" s="95"/>
    </row>
    <row r="3" spans="2:5" ht="12.75" customHeight="1">
      <c r="B3" s="32"/>
      <c r="C3" s="95" t="s">
        <v>76</v>
      </c>
      <c r="D3" s="95"/>
      <c r="E3" s="95"/>
    </row>
    <row r="4" spans="2:4" ht="23.25" customHeight="1">
      <c r="B4" s="33" t="s">
        <v>77</v>
      </c>
      <c r="C4" s="33"/>
      <c r="D4" s="32"/>
    </row>
    <row r="5" spans="2:5" ht="13.5" customHeight="1" thickBot="1">
      <c r="B5" s="96" t="s">
        <v>26</v>
      </c>
      <c r="C5" s="96"/>
      <c r="D5" s="96"/>
      <c r="E5" s="96"/>
    </row>
    <row r="6" spans="2:5" ht="12.75" customHeight="1">
      <c r="B6" s="98" t="s">
        <v>6</v>
      </c>
      <c r="C6" s="98" t="s">
        <v>7</v>
      </c>
      <c r="D6" s="101" t="s">
        <v>66</v>
      </c>
      <c r="E6" s="104" t="s">
        <v>78</v>
      </c>
    </row>
    <row r="7" spans="2:5" ht="12.75" customHeight="1">
      <c r="B7" s="99"/>
      <c r="C7" s="99"/>
      <c r="D7" s="102"/>
      <c r="E7" s="105"/>
    </row>
    <row r="8" spans="2:5" ht="19.5" customHeight="1" thickBot="1">
      <c r="B8" s="100"/>
      <c r="C8" s="100"/>
      <c r="D8" s="103"/>
      <c r="E8" s="106"/>
    </row>
    <row r="9" spans="2:5" ht="12.75" customHeight="1">
      <c r="B9" s="124" t="s">
        <v>32</v>
      </c>
      <c r="C9" s="124" t="s">
        <v>5</v>
      </c>
      <c r="D9" s="124" t="e">
        <f>D12+D17+D19+D26+D28+D34+D38+#REF!</f>
        <v>#REF!</v>
      </c>
      <c r="E9" s="139">
        <f>E12+E17+E19+E26+E28+E34+E38</f>
        <v>12777</v>
      </c>
    </row>
    <row r="10" spans="2:5" ht="6.75" customHeight="1">
      <c r="B10" s="144"/>
      <c r="C10" s="144"/>
      <c r="D10" s="144"/>
      <c r="E10" s="140"/>
    </row>
    <row r="11" spans="2:5" ht="9.75" customHeight="1" thickBot="1">
      <c r="B11" s="125"/>
      <c r="C11" s="125"/>
      <c r="D11" s="125"/>
      <c r="E11" s="141"/>
    </row>
    <row r="12" spans="2:5" ht="21.75" customHeight="1" thickBot="1">
      <c r="B12" s="3" t="s">
        <v>33</v>
      </c>
      <c r="C12" s="5" t="s">
        <v>8</v>
      </c>
      <c r="D12" s="6">
        <f>D13</f>
        <v>4325</v>
      </c>
      <c r="E12" s="19">
        <f>E13</f>
        <v>3295</v>
      </c>
    </row>
    <row r="13" spans="2:5" ht="22.5" customHeight="1" thickBot="1">
      <c r="B13" s="4" t="s">
        <v>34</v>
      </c>
      <c r="C13" s="5" t="s">
        <v>9</v>
      </c>
      <c r="D13" s="7">
        <f>D15+D16</f>
        <v>4325</v>
      </c>
      <c r="E13" s="20">
        <f>E15+E16</f>
        <v>3295</v>
      </c>
    </row>
    <row r="14" spans="2:5" ht="45.75" customHeight="1" thickBot="1">
      <c r="B14" s="8" t="s">
        <v>35</v>
      </c>
      <c r="C14" s="9" t="s">
        <v>10</v>
      </c>
      <c r="D14" s="7">
        <f>D15+D16</f>
        <v>4325</v>
      </c>
      <c r="E14" s="21">
        <f>E15+E16</f>
        <v>3295</v>
      </c>
    </row>
    <row r="15" spans="2:5" ht="110.25" customHeight="1" thickBot="1">
      <c r="B15" s="8" t="s">
        <v>36</v>
      </c>
      <c r="C15" s="9" t="s">
        <v>71</v>
      </c>
      <c r="D15" s="10">
        <v>4275</v>
      </c>
      <c r="E15" s="34">
        <v>3245</v>
      </c>
    </row>
    <row r="16" spans="2:5" ht="91.5" customHeight="1" thickBot="1">
      <c r="B16" s="8" t="s">
        <v>37</v>
      </c>
      <c r="C16" s="9" t="s">
        <v>11</v>
      </c>
      <c r="D16" s="10">
        <v>50</v>
      </c>
      <c r="E16" s="26">
        <v>50</v>
      </c>
    </row>
    <row r="17" spans="2:5" ht="19.5" customHeight="1" thickBot="1">
      <c r="B17" s="3" t="s">
        <v>38</v>
      </c>
      <c r="C17" s="11" t="s">
        <v>12</v>
      </c>
      <c r="D17" s="6">
        <f>D18</f>
        <v>135</v>
      </c>
      <c r="E17" s="18">
        <f>E18</f>
        <v>31</v>
      </c>
    </row>
    <row r="18" spans="2:5" ht="17.25" customHeight="1" thickBot="1">
      <c r="B18" s="8" t="s">
        <v>39</v>
      </c>
      <c r="C18" s="9" t="s">
        <v>13</v>
      </c>
      <c r="D18" s="10">
        <v>135</v>
      </c>
      <c r="E18" s="27">
        <v>31</v>
      </c>
    </row>
    <row r="19" spans="2:5" ht="17.25" customHeight="1" thickBot="1">
      <c r="B19" s="3" t="s">
        <v>40</v>
      </c>
      <c r="C19" s="11" t="s">
        <v>14</v>
      </c>
      <c r="D19" s="6" t="e">
        <f>D20+#REF!+D22</f>
        <v>#REF!</v>
      </c>
      <c r="E19" s="18">
        <f>E20+E22</f>
        <v>6681</v>
      </c>
    </row>
    <row r="20" spans="2:5" ht="15.75" customHeight="1" thickBot="1">
      <c r="B20" s="4" t="s">
        <v>41</v>
      </c>
      <c r="C20" s="5" t="s">
        <v>15</v>
      </c>
      <c r="D20" s="7">
        <f>D21</f>
        <v>216</v>
      </c>
      <c r="E20" s="22">
        <f>E21</f>
        <v>181</v>
      </c>
    </row>
    <row r="21" spans="2:5" ht="44.25" customHeight="1" thickBot="1">
      <c r="B21" s="8" t="s">
        <v>42</v>
      </c>
      <c r="C21" s="9" t="s">
        <v>31</v>
      </c>
      <c r="D21" s="10">
        <v>216</v>
      </c>
      <c r="E21" s="27">
        <v>181</v>
      </c>
    </row>
    <row r="22" spans="2:5" ht="21.75" customHeight="1" thickBot="1">
      <c r="B22" s="4" t="s">
        <v>43</v>
      </c>
      <c r="C22" s="5" t="s">
        <v>69</v>
      </c>
      <c r="D22" s="7">
        <f>D23+D24</f>
        <v>8600</v>
      </c>
      <c r="E22" s="35">
        <f>E23+E24</f>
        <v>6500</v>
      </c>
    </row>
    <row r="23" spans="2:5" ht="65.25" customHeight="1" thickBot="1">
      <c r="B23" s="8" t="s">
        <v>44</v>
      </c>
      <c r="C23" s="9" t="s">
        <v>72</v>
      </c>
      <c r="D23" s="10">
        <v>300</v>
      </c>
      <c r="E23" s="28">
        <v>477</v>
      </c>
    </row>
    <row r="24" spans="2:5" ht="12.75" customHeight="1">
      <c r="B24" s="128" t="s">
        <v>45</v>
      </c>
      <c r="C24" s="130" t="s">
        <v>27</v>
      </c>
      <c r="D24" s="128">
        <v>8300</v>
      </c>
      <c r="E24" s="137">
        <v>6023</v>
      </c>
    </row>
    <row r="25" spans="2:5" ht="47.25" customHeight="1" thickBot="1">
      <c r="B25" s="129"/>
      <c r="C25" s="131"/>
      <c r="D25" s="129"/>
      <c r="E25" s="138"/>
    </row>
    <row r="26" spans="2:5" ht="22.5" customHeight="1" thickBot="1">
      <c r="B26" s="12" t="s">
        <v>46</v>
      </c>
      <c r="C26" s="13" t="s">
        <v>16</v>
      </c>
      <c r="D26" s="14">
        <f>D27</f>
        <v>100</v>
      </c>
      <c r="E26" s="24">
        <f>E27</f>
        <v>60</v>
      </c>
    </row>
    <row r="27" spans="2:5" ht="75" customHeight="1" thickBot="1">
      <c r="B27" s="8" t="s">
        <v>47</v>
      </c>
      <c r="C27" s="9" t="s">
        <v>17</v>
      </c>
      <c r="D27" s="10">
        <v>100</v>
      </c>
      <c r="E27" s="27">
        <v>60</v>
      </c>
    </row>
    <row r="28" spans="2:5" ht="30.75" customHeight="1" thickBot="1">
      <c r="B28" s="3" t="s">
        <v>59</v>
      </c>
      <c r="C28" s="11" t="s">
        <v>18</v>
      </c>
      <c r="D28" s="6">
        <f>D29+D32</f>
        <v>2683</v>
      </c>
      <c r="E28" s="19">
        <f>E29+E32</f>
        <v>2526</v>
      </c>
    </row>
    <row r="29" spans="2:5" ht="76.5" customHeight="1" thickBot="1">
      <c r="B29" s="4" t="s">
        <v>60</v>
      </c>
      <c r="C29" s="5" t="s">
        <v>61</v>
      </c>
      <c r="D29" s="7">
        <f>D30+D31</f>
        <v>2463</v>
      </c>
      <c r="E29" s="20">
        <f>E30+E31</f>
        <v>2276</v>
      </c>
    </row>
    <row r="30" spans="2:5" ht="76.5" customHeight="1" thickBot="1">
      <c r="B30" s="8" t="s">
        <v>48</v>
      </c>
      <c r="C30" s="9" t="s">
        <v>19</v>
      </c>
      <c r="D30" s="10">
        <v>1163</v>
      </c>
      <c r="E30" s="26">
        <v>924</v>
      </c>
    </row>
    <row r="31" spans="2:5" ht="60.75" customHeight="1" thickBot="1">
      <c r="B31" s="8" t="s">
        <v>49</v>
      </c>
      <c r="C31" s="9" t="s">
        <v>20</v>
      </c>
      <c r="D31" s="10">
        <v>1300</v>
      </c>
      <c r="E31" s="26">
        <v>1352</v>
      </c>
    </row>
    <row r="32" spans="2:5" ht="75.75" customHeight="1" thickBot="1">
      <c r="B32" s="4" t="s">
        <v>50</v>
      </c>
      <c r="C32" s="5" t="s">
        <v>73</v>
      </c>
      <c r="D32" s="7">
        <f>D33</f>
        <v>220</v>
      </c>
      <c r="E32" s="23">
        <f>E33</f>
        <v>250</v>
      </c>
    </row>
    <row r="33" spans="2:5" ht="76.5" customHeight="1" thickBot="1">
      <c r="B33" s="8" t="s">
        <v>51</v>
      </c>
      <c r="C33" s="9" t="s">
        <v>74</v>
      </c>
      <c r="D33" s="10">
        <v>220</v>
      </c>
      <c r="E33" s="27">
        <v>250</v>
      </c>
    </row>
    <row r="34" spans="2:5" ht="30" customHeight="1" thickBot="1">
      <c r="B34" s="3" t="s">
        <v>52</v>
      </c>
      <c r="C34" s="11" t="s">
        <v>21</v>
      </c>
      <c r="D34" s="6" t="e">
        <f>D35+D37+#REF!</f>
        <v>#REF!</v>
      </c>
      <c r="E34" s="19">
        <f>E35+E37</f>
        <v>134</v>
      </c>
    </row>
    <row r="35" spans="2:5" ht="30" customHeight="1">
      <c r="B35" s="128" t="s">
        <v>64</v>
      </c>
      <c r="C35" s="133" t="s">
        <v>65</v>
      </c>
      <c r="D35" s="128">
        <v>945</v>
      </c>
      <c r="E35" s="142">
        <v>100</v>
      </c>
    </row>
    <row r="36" spans="2:5" ht="60" customHeight="1" thickBot="1">
      <c r="B36" s="132"/>
      <c r="C36" s="134"/>
      <c r="D36" s="132"/>
      <c r="E36" s="143"/>
    </row>
    <row r="37" spans="2:5" ht="45.75" customHeight="1" thickBot="1">
      <c r="B37" s="8" t="s">
        <v>67</v>
      </c>
      <c r="C37" s="9" t="s">
        <v>68</v>
      </c>
      <c r="D37" s="10">
        <v>510</v>
      </c>
      <c r="E37" s="25">
        <v>34</v>
      </c>
    </row>
    <row r="38" spans="2:5" ht="21.75" customHeight="1" thickBot="1">
      <c r="B38" s="3" t="s">
        <v>62</v>
      </c>
      <c r="C38" s="11" t="s">
        <v>63</v>
      </c>
      <c r="D38" s="6">
        <f>D39</f>
        <v>79</v>
      </c>
      <c r="E38" s="36">
        <f>E39</f>
        <v>50</v>
      </c>
    </row>
    <row r="39" spans="2:5" ht="38.25" customHeight="1" thickBot="1">
      <c r="B39" s="17" t="s">
        <v>53</v>
      </c>
      <c r="C39" s="5" t="s">
        <v>30</v>
      </c>
      <c r="D39" s="7">
        <f>D40</f>
        <v>79</v>
      </c>
      <c r="E39" s="20">
        <f>E40</f>
        <v>50</v>
      </c>
    </row>
    <row r="40" spans="2:5" ht="48" customHeight="1" thickBot="1">
      <c r="B40" s="15" t="s">
        <v>54</v>
      </c>
      <c r="C40" s="16" t="s">
        <v>29</v>
      </c>
      <c r="D40" s="10">
        <v>79</v>
      </c>
      <c r="E40" s="27">
        <v>50</v>
      </c>
    </row>
    <row r="41" spans="2:5" ht="21.75" customHeight="1" thickBot="1">
      <c r="B41" s="3" t="s">
        <v>55</v>
      </c>
      <c r="C41" s="11" t="s">
        <v>22</v>
      </c>
      <c r="D41" s="6" t="e">
        <f>D42+#REF!+D43+D45+#REF!</f>
        <v>#REF!</v>
      </c>
      <c r="E41" s="29">
        <f>E42+E43+E45+E44</f>
        <v>4305</v>
      </c>
    </row>
    <row r="42" spans="2:5" ht="30.75" customHeight="1" thickBot="1">
      <c r="B42" s="8" t="s">
        <v>56</v>
      </c>
      <c r="C42" s="9" t="s">
        <v>28</v>
      </c>
      <c r="D42" s="10">
        <v>1534</v>
      </c>
      <c r="E42" s="30">
        <v>1584</v>
      </c>
    </row>
    <row r="43" spans="2:5" ht="48.75" customHeight="1" thickBot="1">
      <c r="B43" s="37" t="s">
        <v>57</v>
      </c>
      <c r="C43" s="39" t="s">
        <v>23</v>
      </c>
      <c r="D43" s="40">
        <v>153</v>
      </c>
      <c r="E43" s="41">
        <v>131</v>
      </c>
    </row>
    <row r="44" spans="2:5" ht="48.75" customHeight="1" thickBot="1">
      <c r="B44" s="37" t="s">
        <v>79</v>
      </c>
      <c r="C44" s="38" t="s">
        <v>80</v>
      </c>
      <c r="D44" s="42"/>
      <c r="E44" s="43">
        <v>2311</v>
      </c>
    </row>
    <row r="45" spans="2:5" ht="32.25" customHeight="1" thickBot="1">
      <c r="B45" s="8" t="s">
        <v>58</v>
      </c>
      <c r="C45" s="9" t="s">
        <v>24</v>
      </c>
      <c r="D45" s="10">
        <v>228</v>
      </c>
      <c r="E45" s="31">
        <v>279</v>
      </c>
    </row>
    <row r="46" spans="2:5" ht="12.75" customHeight="1">
      <c r="B46" s="124"/>
      <c r="C46" s="126" t="s">
        <v>25</v>
      </c>
      <c r="D46" s="124" t="e">
        <f>D41+D9</f>
        <v>#REF!</v>
      </c>
      <c r="E46" s="135">
        <f>E41+E9</f>
        <v>17082</v>
      </c>
    </row>
    <row r="47" spans="2:5" ht="13.5" customHeight="1" thickBot="1">
      <c r="B47" s="125"/>
      <c r="C47" s="127"/>
      <c r="D47" s="125"/>
      <c r="E47" s="136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46:E47"/>
    <mergeCell ref="E24:E25"/>
    <mergeCell ref="E9:E11"/>
    <mergeCell ref="E35:E36"/>
    <mergeCell ref="C1:E1"/>
    <mergeCell ref="C2:E2"/>
    <mergeCell ref="C3:E3"/>
    <mergeCell ref="B5:E5"/>
    <mergeCell ref="B46:B47"/>
    <mergeCell ref="C46:C47"/>
    <mergeCell ref="D46:D47"/>
    <mergeCell ref="B24:B25"/>
    <mergeCell ref="C24:C25"/>
    <mergeCell ref="D24:D25"/>
    <mergeCell ref="B35:B36"/>
    <mergeCell ref="C35:C36"/>
    <mergeCell ref="D35:D36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2012-01-24T08:40:02Z</cp:lastPrinted>
  <dcterms:created xsi:type="dcterms:W3CDTF">2003-04-01T12:03:41Z</dcterms:created>
  <dcterms:modified xsi:type="dcterms:W3CDTF">2012-01-27T11:49:13Z</dcterms:modified>
  <cp:category/>
  <cp:version/>
  <cp:contentType/>
  <cp:contentStatus/>
</cp:coreProperties>
</file>