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'2016'!$6:$8</definedName>
    <definedName name="_xlnm.Print_Area" localSheetId="1">'2016'!$A$1:$I$128</definedName>
  </definedNames>
  <calcPr fullCalcOnLoad="1"/>
</workbook>
</file>

<file path=xl/sharedStrings.xml><?xml version="1.0" encoding="utf-8"?>
<sst xmlns="http://schemas.openxmlformats.org/spreadsheetml/2006/main" count="576" uniqueCount="257">
  <si>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</si>
  <si>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</si>
  <si>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</si>
  <si>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</si>
  <si>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</si>
  <si>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</si>
  <si>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</si>
  <si>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</si>
  <si>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</si>
  <si>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</si>
  <si>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</si>
  <si>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</si>
  <si>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</si>
  <si>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</si>
  <si>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</si>
  <si>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</si>
  <si>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</si>
  <si>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</si>
  <si>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</si>
  <si>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</si>
  <si>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</si>
  <si>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</si>
  <si>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</si>
  <si>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</si>
  <si>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</si>
  <si>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</si>
  <si>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</si>
  <si>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</si>
  <si>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</si>
  <si>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</si>
  <si>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</si>
  <si>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</si>
  <si>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</si>
  <si>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</si>
  <si>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</si>
  <si>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</si>
  <si>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</si>
  <si>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</si>
  <si>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</si>
  <si>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</si>
  <si>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</si>
  <si>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</si>
  <si>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</si>
  <si>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</si>
  <si>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</si>
  <si>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</si>
  <si>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</si>
  <si>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</si>
  <si>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</si>
  <si>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</si>
  <si>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</si>
  <si>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</si>
  <si>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</si>
  <si>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</si>
  <si>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</si>
  <si>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</si>
  <si>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</si>
  <si>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</si>
  <si>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</si>
  <si>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</si>
  <si>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</si>
  <si>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</si>
  <si>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</si>
  <si>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</si>
  <si>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</si>
  <si>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</si>
  <si>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</si>
  <si>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</si>
  <si>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</si>
  <si>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</si>
  <si>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</si>
  <si>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</si>
  <si>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</si>
  <si>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</si>
  <si>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</si>
  <si>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</si>
  <si>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</si>
  <si>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</si>
  <si>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</si>
  <si>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</si>
  <si>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</si>
  <si>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</si>
  <si>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</si>
  <si>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</si>
  <si>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</si>
  <si>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</si>
  <si>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</si>
  <si>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</si>
  <si>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</si>
  <si>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</si>
  <si>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</si>
  <si>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400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</si>
  <si>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</si>
  <si>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План на 2016 год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</si>
  <si>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</si>
  <si>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</si>
  <si>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</si>
  <si>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</si>
  <si>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</si>
  <si>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</si>
  <si>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</si>
  <si>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</si>
  <si>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</si>
  <si>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</si>
  <si>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</si>
  <si>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</si>
  <si>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</si>
  <si>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</si>
  <si>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</si>
  <si>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</si>
  <si>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</si>
  <si>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</si>
  <si>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Резервные фонды</t>
  </si>
  <si>
    <t>0111</t>
  </si>
  <si>
    <t>Расходы за счет резервного фонда администрации поселка (Иные бюджетные ассигнования)</t>
  </si>
  <si>
    <t>9990020120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</si>
  <si>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</si>
  <si>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</si>
  <si>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</si>
  <si>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</si>
  <si>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</si>
  <si>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</si>
  <si>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</si>
  <si>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</si>
  <si>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</si>
  <si>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</si>
  <si>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</si>
  <si>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</si>
  <si>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</si>
  <si>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</si>
  <si>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</si>
  <si>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</si>
  <si>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</si>
  <si>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</si>
  <si>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</si>
  <si>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 xml:space="preserve">Расходы на обеспечение деятельности ГО и ЧС </t>
  </si>
  <si>
    <t>0300121020</t>
  </si>
  <si>
    <t>0300221030</t>
  </si>
  <si>
    <t>0300321021</t>
  </si>
  <si>
    <t>9990003590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</si>
  <si>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</si>
  <si>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</si>
  <si>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0405</t>
  </si>
  <si>
    <t>9990020250</t>
  </si>
  <si>
    <t>Транспорт</t>
  </si>
  <si>
    <t>9990060060</t>
  </si>
  <si>
    <t>Содержание муниципальных дорог местного значения МКУ "Благоустройство"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</si>
  <si>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</si>
  <si>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</si>
  <si>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</si>
  <si>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</si>
  <si>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0200121130</t>
  </si>
  <si>
    <t>0200172460</t>
  </si>
  <si>
    <t>02001S1150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</si>
  <si>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</si>
  <si>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</si>
  <si>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</si>
  <si>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0900221060</t>
  </si>
  <si>
    <t>12001S1120</t>
  </si>
  <si>
    <t>1200170080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</si>
  <si>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</si>
  <si>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</si>
  <si>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</si>
  <si>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</si>
  <si>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</si>
  <si>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</si>
  <si>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</si>
  <si>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</si>
  <si>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9990020200</t>
  </si>
  <si>
    <t>9990040010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</si>
  <si>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</si>
  <si>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 организацию озеленения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</si>
  <si>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</si>
  <si>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</si>
  <si>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9990020090</t>
  </si>
  <si>
    <t>9990020170</t>
  </si>
  <si>
    <t>9990020180</t>
  </si>
  <si>
    <t>9990020190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</si>
  <si>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</si>
  <si>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</si>
  <si>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</si>
  <si>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</si>
  <si>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</si>
  <si>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</si>
  <si>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</si>
  <si>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</si>
  <si>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</si>
  <si>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0400101591</t>
  </si>
  <si>
    <t>0400102593</t>
  </si>
  <si>
    <t>0400121180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</si>
  <si>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</si>
  <si>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</si>
  <si>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</si>
  <si>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</si>
  <si>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</si>
  <si>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</si>
  <si>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</si>
  <si>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</si>
  <si>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</si>
  <si>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</si>
  <si>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</si>
  <si>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</si>
  <si>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</si>
  <si>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</si>
  <si>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</si>
  <si>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</si>
  <si>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</si>
  <si>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</si>
  <si>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</si>
  <si>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</si>
  <si>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</si>
  <si>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</si>
  <si>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</si>
  <si>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</si>
  <si>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</si>
  <si>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</si>
  <si>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2.1.2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</si>
  <si>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</si>
  <si>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</si>
  <si>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</si>
  <si>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</si>
  <si>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</si>
  <si>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</si>
  <si>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</si>
  <si>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</si>
  <si>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</si>
  <si>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</si>
  <si>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</si>
  <si>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</si>
  <si>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</si>
  <si>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</si>
  <si>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</si>
  <si>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</si>
  <si>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</si>
  <si>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</si>
  <si>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</si>
  <si>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</si>
  <si>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</si>
  <si>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</si>
  <si>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</si>
  <si>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</si>
  <si>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</si>
  <si>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</si>
  <si>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</si>
  <si>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</si>
  <si>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>0200120160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</si>
  <si>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</si>
  <si>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</si>
  <si>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</si>
  <si>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9990020260</t>
  </si>
  <si>
    <t>Предоставление муниципальной гарантии</t>
  </si>
  <si>
    <t xml:space="preserve"> Кассовый расход за 9 месяцев 2016г  </t>
  </si>
  <si>
    <t>тыс.руб.</t>
  </si>
  <si>
    <t>Приложение № 2</t>
  </si>
  <si>
    <t xml:space="preserve">к постановлению администрации </t>
  </si>
  <si>
    <t>п.Ставрово от 11.10.2016г. № 253</t>
  </si>
  <si>
    <t>Отчет об исполнении бюджета  поселка Ставрово по ведомственной структуре за 9 месяцев 2016 года.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</si>
</sst>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69" fontId="10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10" xfId="0" applyNumberFormat="1" applyFont="1" applyFill="1" applyBorder="1" applyAlignment="1">
      <alignment horizontal="left" vertical="top" wrapText="1"/>
    </xf>
    <xf numFmtId="175" fontId="18" fillId="0" borderId="3" xfId="0" applyNumberFormat="1" applyFont="1" applyFill="1" applyBorder="1" applyAlignment="1">
      <alignment horizontal="left" vertical="top" wrapText="1"/>
    </xf>
    <xf numFmtId="176" fontId="11" fillId="0" borderId="8" xfId="0" applyNumberFormat="1" applyFont="1" applyBorder="1" applyAlignment="1">
      <alignment horizontal="center"/>
    </xf>
    <xf numFmtId="176" fontId="13" fillId="0" borderId="8" xfId="0" applyNumberFormat="1" applyFont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20" fillId="0" borderId="3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75" fontId="17" fillId="2" borderId="8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176" fontId="11" fillId="0" borderId="8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9" fontId="10" fillId="0" borderId="8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62" t="s">
        <v>4</v>
      </c>
      <c r="C6" s="162"/>
      <c r="D6" s="162"/>
      <c r="E6" s="162"/>
      <c r="F6" s="162"/>
      <c r="G6" s="162"/>
      <c r="H6" s="162"/>
      <c r="I6" s="16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="75" zoomScaleNormal="75" zoomScaleSheetLayoutView="75" workbookViewId="0" topLeftCell="B118">
      <selection activeCell="F127" sqref="F127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86" t="s">
        <v>253</v>
      </c>
      <c r="I1" s="186"/>
    </row>
    <row r="2" spans="1:9" s="3" customFormat="1" ht="12.75" customHeight="1">
      <c r="A2" s="32"/>
      <c r="B2" s="34"/>
      <c r="C2" s="187"/>
      <c r="D2" s="187"/>
      <c r="E2" s="187"/>
      <c r="F2" s="186" t="s">
        <v>254</v>
      </c>
      <c r="G2" s="186"/>
      <c r="H2" s="186"/>
      <c r="I2" s="186"/>
    </row>
    <row r="3" spans="1:9" s="3" customFormat="1" ht="15.75">
      <c r="A3" s="32"/>
      <c r="B3" s="34"/>
      <c r="C3" s="28"/>
      <c r="D3" s="28"/>
      <c r="E3" s="28"/>
      <c r="F3" s="186" t="s">
        <v>255</v>
      </c>
      <c r="G3" s="186"/>
      <c r="H3" s="186"/>
      <c r="I3" s="186"/>
    </row>
    <row r="4" spans="1:9" s="3" customFormat="1" ht="15.75">
      <c r="A4" s="32"/>
      <c r="B4" s="171" t="s">
        <v>256</v>
      </c>
      <c r="C4" s="171"/>
      <c r="D4" s="171"/>
      <c r="E4" s="171"/>
      <c r="F4" s="171"/>
      <c r="G4" s="171"/>
      <c r="H4" s="171"/>
      <c r="I4" s="171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 t="s">
        <v>252</v>
      </c>
    </row>
    <row r="6" spans="1:9" s="3" customFormat="1" ht="13.5" customHeight="1">
      <c r="A6" s="180" t="s">
        <v>35</v>
      </c>
      <c r="B6" s="183" t="s">
        <v>9</v>
      </c>
      <c r="C6" s="174" t="s">
        <v>76</v>
      </c>
      <c r="D6" s="174" t="s">
        <v>77</v>
      </c>
      <c r="E6" s="174" t="s">
        <v>78</v>
      </c>
      <c r="F6" s="177" t="s">
        <v>79</v>
      </c>
      <c r="G6" s="172" t="s">
        <v>36</v>
      </c>
      <c r="H6" s="168" t="s">
        <v>93</v>
      </c>
      <c r="I6" s="165" t="s">
        <v>251</v>
      </c>
    </row>
    <row r="7" spans="1:9" s="3" customFormat="1" ht="13.5" customHeight="1">
      <c r="A7" s="181"/>
      <c r="B7" s="184"/>
      <c r="C7" s="175"/>
      <c r="D7" s="175"/>
      <c r="E7" s="175"/>
      <c r="F7" s="178"/>
      <c r="G7" s="173"/>
      <c r="H7" s="169"/>
      <c r="I7" s="166"/>
    </row>
    <row r="8" spans="1:9" s="3" customFormat="1" ht="54.75" customHeight="1">
      <c r="A8" s="182"/>
      <c r="B8" s="185"/>
      <c r="C8" s="176"/>
      <c r="D8" s="176"/>
      <c r="E8" s="176"/>
      <c r="F8" s="179"/>
      <c r="G8" s="173"/>
      <c r="H8" s="170"/>
      <c r="I8" s="167"/>
    </row>
    <row r="9" spans="1:9" s="3" customFormat="1" ht="18" customHeight="1">
      <c r="A9" s="42" t="s">
        <v>13</v>
      </c>
      <c r="B9" s="54">
        <v>2</v>
      </c>
      <c r="C9" s="43" t="s">
        <v>12</v>
      </c>
      <c r="D9" s="44" t="s">
        <v>33</v>
      </c>
      <c r="E9" s="43" t="s">
        <v>14</v>
      </c>
      <c r="F9" s="43" t="s">
        <v>34</v>
      </c>
      <c r="G9" s="45">
        <v>7</v>
      </c>
      <c r="H9" s="43" t="s">
        <v>80</v>
      </c>
      <c r="I9" s="45">
        <v>9</v>
      </c>
    </row>
    <row r="10" spans="1:9" s="3" customFormat="1" ht="33.75" customHeight="1">
      <c r="A10" s="119" t="s">
        <v>13</v>
      </c>
      <c r="B10" s="127" t="s">
        <v>94</v>
      </c>
      <c r="C10" s="128">
        <v>801</v>
      </c>
      <c r="D10" s="75"/>
      <c r="E10" s="74"/>
      <c r="F10" s="74"/>
      <c r="G10" s="36"/>
      <c r="H10" s="139">
        <f>H11</f>
        <v>182.5</v>
      </c>
      <c r="I10" s="157">
        <f>I11</f>
        <v>132.42001000000002</v>
      </c>
    </row>
    <row r="11" spans="1:9" s="3" customFormat="1" ht="18" customHeight="1">
      <c r="A11" s="119" t="s">
        <v>15</v>
      </c>
      <c r="B11" s="130" t="s">
        <v>16</v>
      </c>
      <c r="C11" s="128">
        <v>801</v>
      </c>
      <c r="D11" s="115" t="s">
        <v>7</v>
      </c>
      <c r="E11" s="74"/>
      <c r="F11" s="74"/>
      <c r="G11" s="36"/>
      <c r="H11" s="139">
        <f>H12</f>
        <v>182.5</v>
      </c>
      <c r="I11" s="157">
        <f>I12</f>
        <v>132.42001000000002</v>
      </c>
    </row>
    <row r="12" spans="1:9" s="3" customFormat="1" ht="50.25" customHeight="1">
      <c r="A12" s="74" t="s">
        <v>212</v>
      </c>
      <c r="B12" s="131" t="s">
        <v>95</v>
      </c>
      <c r="C12" s="132">
        <v>801</v>
      </c>
      <c r="D12" s="133" t="s">
        <v>18</v>
      </c>
      <c r="E12" s="134"/>
      <c r="F12" s="106"/>
      <c r="G12" s="129"/>
      <c r="H12" s="140">
        <f>H13+H14+H15</f>
        <v>182.5</v>
      </c>
      <c r="I12" s="140">
        <f>I13+I14+I15</f>
        <v>132.42001000000002</v>
      </c>
    </row>
    <row r="13" spans="1:9" s="3" customFormat="1" ht="65.25" customHeight="1">
      <c r="A13" s="43"/>
      <c r="B13" s="91" t="s">
        <v>96</v>
      </c>
      <c r="C13" s="74" t="s">
        <v>244</v>
      </c>
      <c r="D13" s="75" t="s">
        <v>18</v>
      </c>
      <c r="E13" s="74" t="s">
        <v>98</v>
      </c>
      <c r="F13" s="74" t="s">
        <v>84</v>
      </c>
      <c r="G13" s="36"/>
      <c r="H13" s="78">
        <v>179.1</v>
      </c>
      <c r="I13" s="78">
        <v>129.67086</v>
      </c>
    </row>
    <row r="14" spans="1:9" s="3" customFormat="1" ht="51" customHeight="1">
      <c r="A14" s="43"/>
      <c r="B14" s="90" t="s">
        <v>97</v>
      </c>
      <c r="C14" s="74" t="s">
        <v>244</v>
      </c>
      <c r="D14" s="75" t="s">
        <v>18</v>
      </c>
      <c r="E14" s="74" t="s">
        <v>99</v>
      </c>
      <c r="F14" s="74" t="s">
        <v>85</v>
      </c>
      <c r="G14" s="36"/>
      <c r="H14" s="78">
        <v>3.3</v>
      </c>
      <c r="I14" s="78">
        <v>2.733</v>
      </c>
    </row>
    <row r="15" spans="1:9" s="3" customFormat="1" ht="51" customHeight="1">
      <c r="A15" s="159"/>
      <c r="B15" s="90" t="s">
        <v>97</v>
      </c>
      <c r="C15" s="74" t="s">
        <v>244</v>
      </c>
      <c r="D15" s="75" t="s">
        <v>18</v>
      </c>
      <c r="E15" s="74" t="s">
        <v>99</v>
      </c>
      <c r="F15" s="74" t="s">
        <v>83</v>
      </c>
      <c r="G15" s="36"/>
      <c r="H15" s="160">
        <v>0.1</v>
      </c>
      <c r="I15" s="160">
        <v>0.01615</v>
      </c>
    </row>
    <row r="16" spans="1:9" s="3" customFormat="1" ht="16.5" customHeight="1">
      <c r="A16" s="46" t="s">
        <v>213</v>
      </c>
      <c r="B16" s="124" t="s">
        <v>50</v>
      </c>
      <c r="C16" s="87" t="s">
        <v>62</v>
      </c>
      <c r="D16" s="125"/>
      <c r="E16" s="87"/>
      <c r="F16" s="87"/>
      <c r="G16" s="37"/>
      <c r="H16" s="62">
        <f>H17+H37+H41+H50+H68+H93+H98+H109+H115+H120</f>
        <v>41580</v>
      </c>
      <c r="I16" s="62">
        <f>I17+I37+I41+I50+I68+I93+I98+I109+I115+I120</f>
        <v>22505.644270000004</v>
      </c>
    </row>
    <row r="17" spans="1:9" s="3" customFormat="1" ht="15.75">
      <c r="A17" s="47" t="s">
        <v>214</v>
      </c>
      <c r="B17" s="126" t="s">
        <v>16</v>
      </c>
      <c r="C17" s="87" t="s">
        <v>62</v>
      </c>
      <c r="D17" s="125" t="s">
        <v>7</v>
      </c>
      <c r="E17" s="87"/>
      <c r="F17" s="87"/>
      <c r="G17" s="41" t="s">
        <v>8</v>
      </c>
      <c r="H17" s="60">
        <f>H18+H30+H28</f>
        <v>5579.160000000001</v>
      </c>
      <c r="I17" s="60">
        <f>I18+I30</f>
        <v>4030.2517600000006</v>
      </c>
    </row>
    <row r="18" spans="1:9" s="4" customFormat="1" ht="51" customHeight="1">
      <c r="A18" s="121" t="s">
        <v>215</v>
      </c>
      <c r="B18" s="135" t="s">
        <v>100</v>
      </c>
      <c r="C18" s="122" t="s">
        <v>62</v>
      </c>
      <c r="D18" s="122" t="s">
        <v>19</v>
      </c>
      <c r="E18" s="72"/>
      <c r="F18" s="72"/>
      <c r="G18" s="72" t="s">
        <v>8</v>
      </c>
      <c r="H18" s="73">
        <f>SUM(H19:H27)</f>
        <v>4811</v>
      </c>
      <c r="I18" s="73">
        <f>SUM(I19:I27)</f>
        <v>3537.5478800000005</v>
      </c>
    </row>
    <row r="19" spans="1:9" s="4" customFormat="1" ht="66.75" customHeight="1">
      <c r="A19" s="82"/>
      <c r="B19" s="136" t="s">
        <v>101</v>
      </c>
      <c r="C19" s="77" t="s">
        <v>62</v>
      </c>
      <c r="D19" s="77" t="s">
        <v>19</v>
      </c>
      <c r="E19" s="77" t="s">
        <v>102</v>
      </c>
      <c r="F19" s="77" t="s">
        <v>85</v>
      </c>
      <c r="G19" s="77"/>
      <c r="H19" s="78">
        <v>3.9</v>
      </c>
      <c r="I19" s="78">
        <v>3.15</v>
      </c>
    </row>
    <row r="20" spans="1:9" s="3" customFormat="1" ht="47.25">
      <c r="A20" s="49"/>
      <c r="B20" s="108" t="s">
        <v>103</v>
      </c>
      <c r="C20" s="123" t="s">
        <v>62</v>
      </c>
      <c r="D20" s="123" t="s">
        <v>19</v>
      </c>
      <c r="E20" s="74" t="s">
        <v>104</v>
      </c>
      <c r="F20" s="74" t="s">
        <v>85</v>
      </c>
      <c r="G20" s="74"/>
      <c r="H20" s="79">
        <v>11.6</v>
      </c>
      <c r="I20" s="79">
        <v>0</v>
      </c>
    </row>
    <row r="21" spans="1:9" s="3" customFormat="1" ht="79.5" customHeight="1">
      <c r="A21" s="74"/>
      <c r="B21" s="103" t="s">
        <v>105</v>
      </c>
      <c r="C21" s="74" t="s">
        <v>62</v>
      </c>
      <c r="D21" s="74" t="s">
        <v>19</v>
      </c>
      <c r="E21" s="74" t="s">
        <v>106</v>
      </c>
      <c r="F21" s="74" t="s">
        <v>85</v>
      </c>
      <c r="G21" s="74"/>
      <c r="H21" s="76">
        <v>3.9</v>
      </c>
      <c r="I21" s="76">
        <v>1</v>
      </c>
    </row>
    <row r="22" spans="1:9" s="3" customFormat="1" ht="53.25" customHeight="1">
      <c r="A22" s="49"/>
      <c r="B22" s="137" t="s">
        <v>107</v>
      </c>
      <c r="C22" s="74" t="s">
        <v>62</v>
      </c>
      <c r="D22" s="74" t="s">
        <v>19</v>
      </c>
      <c r="E22" s="74" t="s">
        <v>108</v>
      </c>
      <c r="F22" s="74" t="s">
        <v>84</v>
      </c>
      <c r="G22" s="74"/>
      <c r="H22" s="76">
        <v>839.3</v>
      </c>
      <c r="I22" s="76">
        <v>535.29129</v>
      </c>
    </row>
    <row r="23" spans="1:9" s="3" customFormat="1" ht="53.25" customHeight="1">
      <c r="A23" s="49"/>
      <c r="B23" s="91" t="s">
        <v>96</v>
      </c>
      <c r="C23" s="74" t="s">
        <v>62</v>
      </c>
      <c r="D23" s="74" t="s">
        <v>19</v>
      </c>
      <c r="E23" s="74" t="s">
        <v>98</v>
      </c>
      <c r="F23" s="74" t="s">
        <v>84</v>
      </c>
      <c r="G23" s="74"/>
      <c r="H23" s="76">
        <v>3787.49584</v>
      </c>
      <c r="I23" s="76">
        <v>2980.38398</v>
      </c>
    </row>
    <row r="24" spans="1:9" s="3" customFormat="1" ht="52.5" customHeight="1">
      <c r="A24" s="49"/>
      <c r="B24" s="90" t="s">
        <v>109</v>
      </c>
      <c r="C24" s="74" t="s">
        <v>62</v>
      </c>
      <c r="D24" s="74" t="s">
        <v>19</v>
      </c>
      <c r="E24" s="74" t="s">
        <v>99</v>
      </c>
      <c r="F24" s="74" t="s">
        <v>85</v>
      </c>
      <c r="G24" s="74"/>
      <c r="H24" s="76">
        <v>5</v>
      </c>
      <c r="I24" s="79">
        <v>4.65</v>
      </c>
    </row>
    <row r="25" spans="1:9" s="3" customFormat="1" ht="52.5" customHeight="1">
      <c r="A25" s="49"/>
      <c r="B25" s="90" t="s">
        <v>109</v>
      </c>
      <c r="C25" s="74" t="s">
        <v>62</v>
      </c>
      <c r="D25" s="74" t="s">
        <v>19</v>
      </c>
      <c r="E25" s="74" t="s">
        <v>99</v>
      </c>
      <c r="F25" s="74" t="s">
        <v>89</v>
      </c>
      <c r="G25" s="74"/>
      <c r="H25" s="76">
        <v>140.80416</v>
      </c>
      <c r="I25" s="79">
        <v>0</v>
      </c>
    </row>
    <row r="26" spans="1:9" s="3" customFormat="1" ht="52.5" customHeight="1">
      <c r="A26" s="49"/>
      <c r="B26" s="90" t="s">
        <v>109</v>
      </c>
      <c r="C26" s="74" t="s">
        <v>62</v>
      </c>
      <c r="D26" s="74" t="s">
        <v>19</v>
      </c>
      <c r="E26" s="74" t="s">
        <v>99</v>
      </c>
      <c r="F26" s="74" t="s">
        <v>83</v>
      </c>
      <c r="G26" s="74"/>
      <c r="H26" s="76">
        <v>3</v>
      </c>
      <c r="I26" s="79">
        <v>1.07261</v>
      </c>
    </row>
    <row r="27" spans="1:9" s="3" customFormat="1" ht="35.25" customHeight="1">
      <c r="A27" s="49"/>
      <c r="B27" s="91" t="s">
        <v>110</v>
      </c>
      <c r="C27" s="80" t="s">
        <v>62</v>
      </c>
      <c r="D27" s="80" t="s">
        <v>19</v>
      </c>
      <c r="E27" s="80" t="s">
        <v>111</v>
      </c>
      <c r="F27" s="74" t="s">
        <v>43</v>
      </c>
      <c r="G27" s="74"/>
      <c r="H27" s="76">
        <v>16</v>
      </c>
      <c r="I27" s="76">
        <v>12</v>
      </c>
    </row>
    <row r="28" spans="1:9" s="3" customFormat="1" ht="18" customHeight="1">
      <c r="A28" s="49" t="s">
        <v>216</v>
      </c>
      <c r="B28" s="138" t="s">
        <v>112</v>
      </c>
      <c r="C28" s="105" t="s">
        <v>62</v>
      </c>
      <c r="D28" s="105" t="s">
        <v>113</v>
      </c>
      <c r="E28" s="105"/>
      <c r="F28" s="106"/>
      <c r="G28" s="106"/>
      <c r="H28" s="107">
        <f>H29</f>
        <v>28.6</v>
      </c>
      <c r="I28" s="107">
        <f>I29</f>
        <v>0</v>
      </c>
    </row>
    <row r="29" spans="1:9" s="3" customFormat="1" ht="35.25" customHeight="1">
      <c r="A29" s="49"/>
      <c r="B29" s="91" t="s">
        <v>114</v>
      </c>
      <c r="C29" s="80" t="s">
        <v>62</v>
      </c>
      <c r="D29" s="80" t="s">
        <v>113</v>
      </c>
      <c r="E29" s="80" t="s">
        <v>115</v>
      </c>
      <c r="F29" s="74" t="s">
        <v>83</v>
      </c>
      <c r="G29" s="74"/>
      <c r="H29" s="76">
        <v>28.6</v>
      </c>
      <c r="I29" s="76">
        <v>0</v>
      </c>
    </row>
    <row r="30" spans="1:9" s="31" customFormat="1" ht="15.75">
      <c r="A30" s="72" t="s">
        <v>217</v>
      </c>
      <c r="B30" s="96" t="s">
        <v>75</v>
      </c>
      <c r="C30" s="72" t="s">
        <v>62</v>
      </c>
      <c r="D30" s="72" t="s">
        <v>69</v>
      </c>
      <c r="E30" s="72"/>
      <c r="F30" s="72"/>
      <c r="G30" s="72"/>
      <c r="H30" s="73">
        <f>SUM(H31:H36)</f>
        <v>739.5600000000001</v>
      </c>
      <c r="I30" s="73">
        <f>SUM(I31:I36)</f>
        <v>492.70388</v>
      </c>
    </row>
    <row r="31" spans="1:9" s="31" customFormat="1" ht="48" customHeight="1">
      <c r="A31" s="48"/>
      <c r="B31" s="91" t="s">
        <v>116</v>
      </c>
      <c r="C31" s="109" t="s">
        <v>62</v>
      </c>
      <c r="D31" s="109" t="s">
        <v>69</v>
      </c>
      <c r="E31" s="109" t="s">
        <v>117</v>
      </c>
      <c r="F31" s="109" t="s">
        <v>85</v>
      </c>
      <c r="G31" s="77"/>
      <c r="H31" s="84">
        <v>30</v>
      </c>
      <c r="I31" s="78">
        <v>10</v>
      </c>
    </row>
    <row r="32" spans="1:9" s="31" customFormat="1" ht="31.5">
      <c r="A32" s="48"/>
      <c r="B32" s="104" t="s">
        <v>118</v>
      </c>
      <c r="C32" s="109" t="s">
        <v>62</v>
      </c>
      <c r="D32" s="109" t="s">
        <v>69</v>
      </c>
      <c r="E32" s="109" t="s">
        <v>123</v>
      </c>
      <c r="F32" s="109" t="s">
        <v>83</v>
      </c>
      <c r="G32" s="74"/>
      <c r="H32" s="76">
        <v>331.6</v>
      </c>
      <c r="I32" s="76">
        <v>249.12</v>
      </c>
    </row>
    <row r="33" spans="1:9" s="31" customFormat="1" ht="47.25">
      <c r="A33" s="48"/>
      <c r="B33" s="91" t="s">
        <v>119</v>
      </c>
      <c r="C33" s="109" t="s">
        <v>62</v>
      </c>
      <c r="D33" s="109" t="s">
        <v>69</v>
      </c>
      <c r="E33" s="109" t="s">
        <v>124</v>
      </c>
      <c r="F33" s="109" t="s">
        <v>83</v>
      </c>
      <c r="G33" s="74"/>
      <c r="H33" s="76">
        <v>7.591</v>
      </c>
      <c r="I33" s="76">
        <v>7.591</v>
      </c>
    </row>
    <row r="34" spans="1:9" s="31" customFormat="1" ht="66" customHeight="1">
      <c r="A34" s="48"/>
      <c r="B34" s="91" t="s">
        <v>120</v>
      </c>
      <c r="C34" s="109" t="s">
        <v>62</v>
      </c>
      <c r="D34" s="109" t="s">
        <v>69</v>
      </c>
      <c r="E34" s="109" t="s">
        <v>125</v>
      </c>
      <c r="F34" s="109" t="s">
        <v>85</v>
      </c>
      <c r="G34" s="74"/>
      <c r="H34" s="76">
        <v>92.069</v>
      </c>
      <c r="I34" s="102">
        <v>49.143</v>
      </c>
    </row>
    <row r="35" spans="1:9" s="31" customFormat="1" ht="68.25" customHeight="1">
      <c r="A35" s="48"/>
      <c r="B35" s="91" t="s">
        <v>121</v>
      </c>
      <c r="C35" s="109" t="s">
        <v>62</v>
      </c>
      <c r="D35" s="109" t="s">
        <v>69</v>
      </c>
      <c r="E35" s="109" t="s">
        <v>126</v>
      </c>
      <c r="F35" s="109" t="s">
        <v>85</v>
      </c>
      <c r="G35" s="101"/>
      <c r="H35" s="76">
        <v>274.3</v>
      </c>
      <c r="I35" s="79">
        <v>173.84988</v>
      </c>
    </row>
    <row r="36" spans="1:9" s="31" customFormat="1" ht="34.5" customHeight="1">
      <c r="A36" s="48"/>
      <c r="B36" s="91" t="s">
        <v>122</v>
      </c>
      <c r="C36" s="109" t="s">
        <v>62</v>
      </c>
      <c r="D36" s="109" t="s">
        <v>69</v>
      </c>
      <c r="E36" s="109" t="s">
        <v>127</v>
      </c>
      <c r="F36" s="109" t="s">
        <v>43</v>
      </c>
      <c r="G36" s="101"/>
      <c r="H36" s="76">
        <v>4</v>
      </c>
      <c r="I36" s="58">
        <v>3</v>
      </c>
    </row>
    <row r="37" spans="1:9" s="3" customFormat="1" ht="15" customHeight="1">
      <c r="A37" s="47" t="s">
        <v>218</v>
      </c>
      <c r="B37" s="97" t="s">
        <v>20</v>
      </c>
      <c r="C37" s="87" t="s">
        <v>62</v>
      </c>
      <c r="D37" s="87" t="s">
        <v>21</v>
      </c>
      <c r="E37" s="87"/>
      <c r="F37" s="87"/>
      <c r="G37" s="41" t="s">
        <v>8</v>
      </c>
      <c r="H37" s="69">
        <f>H38</f>
        <v>161.10000000000002</v>
      </c>
      <c r="I37" s="57">
        <f>I38</f>
        <v>105.811</v>
      </c>
    </row>
    <row r="38" spans="1:9" s="3" customFormat="1" ht="15.75">
      <c r="A38" s="72" t="s">
        <v>219</v>
      </c>
      <c r="B38" s="93" t="s">
        <v>86</v>
      </c>
      <c r="C38" s="72" t="s">
        <v>62</v>
      </c>
      <c r="D38" s="72" t="s">
        <v>44</v>
      </c>
      <c r="E38" s="72"/>
      <c r="F38" s="72"/>
      <c r="G38" s="72" t="s">
        <v>8</v>
      </c>
      <c r="H38" s="73">
        <f>H39+H40</f>
        <v>161.10000000000002</v>
      </c>
      <c r="I38" s="73">
        <f>I39+I40</f>
        <v>105.811</v>
      </c>
    </row>
    <row r="39" spans="1:9" s="3" customFormat="1" ht="63" customHeight="1">
      <c r="A39" s="49"/>
      <c r="B39" s="86" t="s">
        <v>128</v>
      </c>
      <c r="C39" s="74" t="s">
        <v>62</v>
      </c>
      <c r="D39" s="74" t="s">
        <v>44</v>
      </c>
      <c r="E39" s="74" t="s">
        <v>130</v>
      </c>
      <c r="F39" s="74" t="s">
        <v>84</v>
      </c>
      <c r="G39" s="74"/>
      <c r="H39" s="76">
        <v>140.8</v>
      </c>
      <c r="I39" s="76">
        <v>95.48815</v>
      </c>
    </row>
    <row r="40" spans="1:9" s="3" customFormat="1" ht="65.25" customHeight="1">
      <c r="A40" s="49"/>
      <c r="B40" s="86" t="s">
        <v>129</v>
      </c>
      <c r="C40" s="74" t="s">
        <v>62</v>
      </c>
      <c r="D40" s="74" t="s">
        <v>44</v>
      </c>
      <c r="E40" s="74" t="s">
        <v>131</v>
      </c>
      <c r="F40" s="74" t="s">
        <v>85</v>
      </c>
      <c r="G40" s="74"/>
      <c r="H40" s="76">
        <v>20.3</v>
      </c>
      <c r="I40" s="76">
        <v>10.32285</v>
      </c>
    </row>
    <row r="41" spans="1:9" s="3" customFormat="1" ht="31.5">
      <c r="A41" s="47" t="s">
        <v>220</v>
      </c>
      <c r="B41" s="55" t="s">
        <v>40</v>
      </c>
      <c r="C41" s="87" t="s">
        <v>62</v>
      </c>
      <c r="D41" s="87" t="s">
        <v>41</v>
      </c>
      <c r="E41" s="87"/>
      <c r="F41" s="87"/>
      <c r="G41" s="87" t="s">
        <v>8</v>
      </c>
      <c r="H41" s="60">
        <f>H42</f>
        <v>327.09999999999997</v>
      </c>
      <c r="I41" s="57">
        <f>I42</f>
        <v>190.75990000000002</v>
      </c>
    </row>
    <row r="42" spans="1:9" s="3" customFormat="1" ht="51.75" customHeight="1">
      <c r="A42" s="72" t="s">
        <v>221</v>
      </c>
      <c r="B42" s="95" t="s">
        <v>58</v>
      </c>
      <c r="C42" s="72" t="s">
        <v>62</v>
      </c>
      <c r="D42" s="72" t="s">
        <v>42</v>
      </c>
      <c r="E42" s="72"/>
      <c r="F42" s="72"/>
      <c r="G42" s="72" t="s">
        <v>8</v>
      </c>
      <c r="H42" s="73">
        <f>H43+H45+H46+H44+H47+H48+H49</f>
        <v>327.09999999999997</v>
      </c>
      <c r="I42" s="73">
        <f>I43+I45+I46+I44+I47+I48+I49</f>
        <v>190.75990000000002</v>
      </c>
    </row>
    <row r="43" spans="1:9" s="3" customFormat="1" ht="65.25" customHeight="1">
      <c r="A43" s="49"/>
      <c r="B43" s="86" t="s">
        <v>132</v>
      </c>
      <c r="C43" s="74" t="s">
        <v>62</v>
      </c>
      <c r="D43" s="74" t="s">
        <v>42</v>
      </c>
      <c r="E43" s="74" t="s">
        <v>136</v>
      </c>
      <c r="F43" s="74" t="s">
        <v>85</v>
      </c>
      <c r="G43" s="74"/>
      <c r="H43" s="76">
        <v>76.8</v>
      </c>
      <c r="I43" s="76">
        <v>2.62539</v>
      </c>
    </row>
    <row r="44" spans="1:9" s="3" customFormat="1" ht="50.25" customHeight="1">
      <c r="A44" s="49"/>
      <c r="B44" s="141" t="s">
        <v>133</v>
      </c>
      <c r="C44" s="74" t="s">
        <v>62</v>
      </c>
      <c r="D44" s="74" t="s">
        <v>42</v>
      </c>
      <c r="E44" s="74" t="s">
        <v>137</v>
      </c>
      <c r="F44" s="74" t="s">
        <v>85</v>
      </c>
      <c r="G44" s="74"/>
      <c r="H44" s="76">
        <v>59.02554</v>
      </c>
      <c r="I44" s="76">
        <v>37.02554</v>
      </c>
    </row>
    <row r="45" spans="1:9" s="3" customFormat="1" ht="49.5" customHeight="1">
      <c r="A45" s="49"/>
      <c r="B45" s="142" t="s">
        <v>134</v>
      </c>
      <c r="C45" s="74" t="s">
        <v>62</v>
      </c>
      <c r="D45" s="74" t="s">
        <v>42</v>
      </c>
      <c r="E45" s="80" t="s">
        <v>138</v>
      </c>
      <c r="F45" s="74" t="s">
        <v>85</v>
      </c>
      <c r="G45" s="74"/>
      <c r="H45" s="76">
        <v>6.8</v>
      </c>
      <c r="I45" s="76">
        <v>0</v>
      </c>
    </row>
    <row r="46" spans="1:9" s="3" customFormat="1" ht="23.25" customHeight="1">
      <c r="A46" s="49"/>
      <c r="B46" s="91" t="s">
        <v>135</v>
      </c>
      <c r="C46" s="74" t="s">
        <v>62</v>
      </c>
      <c r="D46" s="74" t="s">
        <v>42</v>
      </c>
      <c r="E46" s="110" t="s">
        <v>139</v>
      </c>
      <c r="F46" s="109" t="s">
        <v>84</v>
      </c>
      <c r="G46" s="74"/>
      <c r="H46" s="76">
        <v>132.33038</v>
      </c>
      <c r="I46" s="76">
        <v>130.9863</v>
      </c>
    </row>
    <row r="47" spans="1:9" s="3" customFormat="1" ht="22.5" customHeight="1">
      <c r="A47" s="49"/>
      <c r="B47" s="91" t="s">
        <v>135</v>
      </c>
      <c r="C47" s="74" t="s">
        <v>62</v>
      </c>
      <c r="D47" s="74" t="s">
        <v>42</v>
      </c>
      <c r="E47" s="109" t="s">
        <v>139</v>
      </c>
      <c r="F47" s="109" t="s">
        <v>85</v>
      </c>
      <c r="G47" s="74"/>
      <c r="H47" s="76">
        <v>20</v>
      </c>
      <c r="I47" s="76">
        <v>10.12267</v>
      </c>
    </row>
    <row r="48" spans="1:9" s="3" customFormat="1" ht="22.5" customHeight="1">
      <c r="A48" s="49"/>
      <c r="B48" s="91" t="s">
        <v>135</v>
      </c>
      <c r="C48" s="74" t="s">
        <v>62</v>
      </c>
      <c r="D48" s="74" t="s">
        <v>42</v>
      </c>
      <c r="E48" s="109" t="s">
        <v>139</v>
      </c>
      <c r="F48" s="109" t="s">
        <v>89</v>
      </c>
      <c r="G48" s="101"/>
      <c r="H48" s="76">
        <v>22.14408</v>
      </c>
      <c r="I48" s="76">
        <v>0</v>
      </c>
    </row>
    <row r="49" spans="1:9" s="3" customFormat="1" ht="22.5" customHeight="1">
      <c r="A49" s="49"/>
      <c r="B49" s="91" t="s">
        <v>135</v>
      </c>
      <c r="C49" s="74" t="s">
        <v>62</v>
      </c>
      <c r="D49" s="74" t="s">
        <v>42</v>
      </c>
      <c r="E49" s="109" t="s">
        <v>139</v>
      </c>
      <c r="F49" s="109" t="s">
        <v>83</v>
      </c>
      <c r="G49" s="101"/>
      <c r="H49" s="76">
        <v>10</v>
      </c>
      <c r="I49" s="76">
        <v>10</v>
      </c>
    </row>
    <row r="50" spans="1:9" s="3" customFormat="1" ht="17.25" customHeight="1">
      <c r="A50" s="47" t="s">
        <v>222</v>
      </c>
      <c r="B50" s="97" t="s">
        <v>22</v>
      </c>
      <c r="C50" s="87" t="s">
        <v>62</v>
      </c>
      <c r="D50" s="87" t="s">
        <v>23</v>
      </c>
      <c r="E50" s="87"/>
      <c r="F50" s="87"/>
      <c r="G50" s="41" t="s">
        <v>8</v>
      </c>
      <c r="H50" s="60">
        <f>H53+H63+H55+H51</f>
        <v>6775.974999999999</v>
      </c>
      <c r="I50" s="60">
        <f>I53+I63+I55+I51</f>
        <v>4343.12242</v>
      </c>
    </row>
    <row r="51" spans="1:9" s="3" customFormat="1" ht="17.25" customHeight="1">
      <c r="A51" s="158" t="s">
        <v>223</v>
      </c>
      <c r="B51" s="144" t="s">
        <v>140</v>
      </c>
      <c r="C51" s="82" t="s">
        <v>62</v>
      </c>
      <c r="D51" s="82" t="s">
        <v>142</v>
      </c>
      <c r="E51" s="82"/>
      <c r="F51" s="82"/>
      <c r="G51" s="143"/>
      <c r="H51" s="83">
        <f>H52</f>
        <v>32.175</v>
      </c>
      <c r="I51" s="83">
        <f>I52</f>
        <v>32.175</v>
      </c>
    </row>
    <row r="52" spans="1:9" s="3" customFormat="1" ht="51" customHeight="1">
      <c r="A52" s="47"/>
      <c r="B52" s="86" t="s">
        <v>141</v>
      </c>
      <c r="C52" s="77" t="s">
        <v>62</v>
      </c>
      <c r="D52" s="77" t="s">
        <v>142</v>
      </c>
      <c r="E52" s="77" t="s">
        <v>143</v>
      </c>
      <c r="F52" s="77" t="s">
        <v>85</v>
      </c>
      <c r="G52" s="145"/>
      <c r="H52" s="78">
        <v>32.175</v>
      </c>
      <c r="I52" s="78">
        <v>32.175</v>
      </c>
    </row>
    <row r="53" spans="1:9" s="3" customFormat="1" ht="17.25" customHeight="1">
      <c r="A53" s="72" t="s">
        <v>224</v>
      </c>
      <c r="B53" s="94" t="s">
        <v>144</v>
      </c>
      <c r="C53" s="72" t="s">
        <v>62</v>
      </c>
      <c r="D53" s="72" t="s">
        <v>52</v>
      </c>
      <c r="E53" s="72"/>
      <c r="F53" s="72"/>
      <c r="G53" s="72"/>
      <c r="H53" s="73">
        <f>H54</f>
        <v>350</v>
      </c>
      <c r="I53" s="73">
        <f>I54</f>
        <v>206.16158</v>
      </c>
    </row>
    <row r="54" spans="1:9" s="3" customFormat="1" ht="98.25" customHeight="1">
      <c r="A54" s="49"/>
      <c r="B54" s="86" t="s">
        <v>87</v>
      </c>
      <c r="C54" s="74" t="s">
        <v>62</v>
      </c>
      <c r="D54" s="74" t="s">
        <v>52</v>
      </c>
      <c r="E54" s="74" t="s">
        <v>145</v>
      </c>
      <c r="F54" s="74" t="s">
        <v>83</v>
      </c>
      <c r="G54" s="74"/>
      <c r="H54" s="76">
        <v>350</v>
      </c>
      <c r="I54" s="76">
        <v>206.16158</v>
      </c>
    </row>
    <row r="55" spans="1:9" s="3" customFormat="1" ht="20.25" customHeight="1">
      <c r="A55" s="72" t="s">
        <v>225</v>
      </c>
      <c r="B55" s="94" t="s">
        <v>81</v>
      </c>
      <c r="C55" s="72" t="s">
        <v>62</v>
      </c>
      <c r="D55" s="72" t="s">
        <v>82</v>
      </c>
      <c r="E55" s="72"/>
      <c r="F55" s="72"/>
      <c r="G55" s="72"/>
      <c r="H55" s="73">
        <f>H56+H57+H58+H59+H62+H61+H60</f>
        <v>4881.4</v>
      </c>
      <c r="I55" s="73">
        <f>I56+I57+I58+I59+I62+I61+I60</f>
        <v>3546.3819999999996</v>
      </c>
    </row>
    <row r="56" spans="1:9" s="3" customFormat="1" ht="33" customHeight="1">
      <c r="A56" s="53"/>
      <c r="B56" s="85" t="s">
        <v>146</v>
      </c>
      <c r="C56" s="109" t="s">
        <v>62</v>
      </c>
      <c r="D56" s="109" t="s">
        <v>82</v>
      </c>
      <c r="E56" s="109" t="s">
        <v>150</v>
      </c>
      <c r="F56" s="109" t="s">
        <v>84</v>
      </c>
      <c r="G56" s="77"/>
      <c r="H56" s="78">
        <v>1048.4</v>
      </c>
      <c r="I56" s="78">
        <v>700.14837</v>
      </c>
    </row>
    <row r="57" spans="1:9" s="3" customFormat="1" ht="37.5" customHeight="1">
      <c r="A57" s="49"/>
      <c r="B57" s="85" t="s">
        <v>146</v>
      </c>
      <c r="C57" s="109" t="s">
        <v>62</v>
      </c>
      <c r="D57" s="109" t="s">
        <v>82</v>
      </c>
      <c r="E57" s="109" t="s">
        <v>150</v>
      </c>
      <c r="F57" s="109" t="s">
        <v>85</v>
      </c>
      <c r="G57" s="74"/>
      <c r="H57" s="76">
        <v>2032.09636</v>
      </c>
      <c r="I57" s="76">
        <v>1394.03611</v>
      </c>
    </row>
    <row r="58" spans="1:9" s="3" customFormat="1" ht="37.5" customHeight="1">
      <c r="A58" s="49"/>
      <c r="B58" s="85" t="s">
        <v>146</v>
      </c>
      <c r="C58" s="109" t="s">
        <v>62</v>
      </c>
      <c r="D58" s="109" t="s">
        <v>82</v>
      </c>
      <c r="E58" s="109" t="s">
        <v>150</v>
      </c>
      <c r="F58" s="109" t="s">
        <v>83</v>
      </c>
      <c r="G58" s="74"/>
      <c r="H58" s="76">
        <v>120.50964</v>
      </c>
      <c r="I58" s="76">
        <v>120.50964</v>
      </c>
    </row>
    <row r="59" spans="1:9" s="3" customFormat="1" ht="49.5" customHeight="1">
      <c r="A59" s="49"/>
      <c r="B59" s="85" t="s">
        <v>147</v>
      </c>
      <c r="C59" s="109" t="s">
        <v>62</v>
      </c>
      <c r="D59" s="109" t="s">
        <v>82</v>
      </c>
      <c r="E59" s="109" t="s">
        <v>151</v>
      </c>
      <c r="F59" s="109" t="s">
        <v>85</v>
      </c>
      <c r="G59" s="74"/>
      <c r="H59" s="76">
        <v>121</v>
      </c>
      <c r="I59" s="76">
        <v>120.94751</v>
      </c>
    </row>
    <row r="60" spans="1:9" s="3" customFormat="1" ht="36.75" customHeight="1">
      <c r="A60" s="49"/>
      <c r="B60" s="85" t="s">
        <v>246</v>
      </c>
      <c r="C60" s="109" t="s">
        <v>62</v>
      </c>
      <c r="D60" s="109" t="s">
        <v>82</v>
      </c>
      <c r="E60" s="109" t="s">
        <v>245</v>
      </c>
      <c r="F60" s="109" t="s">
        <v>85</v>
      </c>
      <c r="G60" s="74"/>
      <c r="H60" s="76">
        <v>36.062</v>
      </c>
      <c r="I60" s="76">
        <v>28.63948</v>
      </c>
    </row>
    <row r="61" spans="1:9" s="3" customFormat="1" ht="63.75" customHeight="1">
      <c r="A61" s="49"/>
      <c r="B61" s="118" t="s">
        <v>148</v>
      </c>
      <c r="C61" s="109" t="s">
        <v>62</v>
      </c>
      <c r="D61" s="109" t="s">
        <v>82</v>
      </c>
      <c r="E61" s="109" t="s">
        <v>152</v>
      </c>
      <c r="F61" s="109" t="s">
        <v>85</v>
      </c>
      <c r="G61" s="74"/>
      <c r="H61" s="76">
        <v>1413</v>
      </c>
      <c r="I61" s="76">
        <v>1097.93007</v>
      </c>
    </row>
    <row r="62" spans="1:9" s="3" customFormat="1" ht="69" customHeight="1">
      <c r="A62" s="49"/>
      <c r="B62" s="118" t="s">
        <v>149</v>
      </c>
      <c r="C62" s="109" t="s">
        <v>62</v>
      </c>
      <c r="D62" s="109" t="s">
        <v>82</v>
      </c>
      <c r="E62" s="109" t="s">
        <v>153</v>
      </c>
      <c r="F62" s="109" t="s">
        <v>85</v>
      </c>
      <c r="G62" s="74"/>
      <c r="H62" s="76">
        <v>110.332</v>
      </c>
      <c r="I62" s="76">
        <v>84.17082</v>
      </c>
    </row>
    <row r="63" spans="1:9" s="3" customFormat="1" ht="15.75">
      <c r="A63" s="72" t="s">
        <v>226</v>
      </c>
      <c r="B63" s="94" t="s">
        <v>24</v>
      </c>
      <c r="C63" s="72" t="s">
        <v>62</v>
      </c>
      <c r="D63" s="72" t="s">
        <v>45</v>
      </c>
      <c r="E63" s="72"/>
      <c r="F63" s="72"/>
      <c r="G63" s="72" t="s">
        <v>8</v>
      </c>
      <c r="H63" s="73">
        <f>H65+H64+H67+H66</f>
        <v>1512.4</v>
      </c>
      <c r="I63" s="73">
        <f>I65+I64+I67+I66</f>
        <v>558.40384</v>
      </c>
    </row>
    <row r="64" spans="1:9" s="3" customFormat="1" ht="53.25" customHeight="1">
      <c r="A64" s="51"/>
      <c r="B64" s="91" t="s">
        <v>116</v>
      </c>
      <c r="C64" s="109" t="s">
        <v>62</v>
      </c>
      <c r="D64" s="109" t="s">
        <v>45</v>
      </c>
      <c r="E64" s="109" t="s">
        <v>117</v>
      </c>
      <c r="F64" s="109" t="s">
        <v>85</v>
      </c>
      <c r="G64" s="109"/>
      <c r="H64" s="111">
        <v>204.4</v>
      </c>
      <c r="I64" s="78">
        <v>204.34784</v>
      </c>
    </row>
    <row r="65" spans="1:9" s="39" customFormat="1" ht="47.25">
      <c r="A65" s="50"/>
      <c r="B65" s="108" t="s">
        <v>154</v>
      </c>
      <c r="C65" s="109" t="s">
        <v>62</v>
      </c>
      <c r="D65" s="109" t="s">
        <v>45</v>
      </c>
      <c r="E65" s="109" t="s">
        <v>157</v>
      </c>
      <c r="F65" s="109" t="s">
        <v>85</v>
      </c>
      <c r="G65" s="109"/>
      <c r="H65" s="111">
        <v>58</v>
      </c>
      <c r="I65" s="79">
        <v>10</v>
      </c>
    </row>
    <row r="66" spans="1:9" s="39" customFormat="1" ht="48.75" customHeight="1">
      <c r="A66" s="50"/>
      <c r="B66" s="108" t="s">
        <v>155</v>
      </c>
      <c r="C66" s="109" t="s">
        <v>62</v>
      </c>
      <c r="D66" s="109" t="s">
        <v>45</v>
      </c>
      <c r="E66" s="109" t="s">
        <v>158</v>
      </c>
      <c r="F66" s="109" t="s">
        <v>85</v>
      </c>
      <c r="G66" s="109"/>
      <c r="H66" s="111">
        <v>500</v>
      </c>
      <c r="I66" s="116">
        <v>344.056</v>
      </c>
    </row>
    <row r="67" spans="1:9" s="39" customFormat="1" ht="72" customHeight="1">
      <c r="A67" s="50"/>
      <c r="B67" s="108" t="s">
        <v>156</v>
      </c>
      <c r="C67" s="109" t="s">
        <v>62</v>
      </c>
      <c r="D67" s="109" t="s">
        <v>45</v>
      </c>
      <c r="E67" s="109" t="s">
        <v>159</v>
      </c>
      <c r="F67" s="109" t="s">
        <v>85</v>
      </c>
      <c r="G67" s="109"/>
      <c r="H67" s="111">
        <v>750</v>
      </c>
      <c r="I67" s="116">
        <v>0</v>
      </c>
    </row>
    <row r="68" spans="1:9" s="3" customFormat="1" ht="15.75">
      <c r="A68" s="47" t="s">
        <v>227</v>
      </c>
      <c r="B68" s="146" t="s">
        <v>65</v>
      </c>
      <c r="C68" s="87" t="s">
        <v>62</v>
      </c>
      <c r="D68" s="87" t="s">
        <v>25</v>
      </c>
      <c r="E68" s="87"/>
      <c r="F68" s="87"/>
      <c r="G68" s="41" t="s">
        <v>8</v>
      </c>
      <c r="H68" s="60">
        <f>H69+H74+H79+H84</f>
        <v>19125.625</v>
      </c>
      <c r="I68" s="71">
        <f>I69+I74+I79+I84</f>
        <v>7713.017510000001</v>
      </c>
    </row>
    <row r="69" spans="1:9" s="3" customFormat="1" ht="15.75">
      <c r="A69" s="72" t="s">
        <v>228</v>
      </c>
      <c r="B69" s="147" t="s">
        <v>5</v>
      </c>
      <c r="C69" s="72" t="s">
        <v>62</v>
      </c>
      <c r="D69" s="72" t="s">
        <v>26</v>
      </c>
      <c r="E69" s="72"/>
      <c r="F69" s="72"/>
      <c r="G69" s="40"/>
      <c r="H69" s="61">
        <f>H70+H73+H71+H72</f>
        <v>1048</v>
      </c>
      <c r="I69" s="61">
        <f>I70+I73+I71+I72</f>
        <v>467.37608</v>
      </c>
    </row>
    <row r="70" spans="1:9" s="89" customFormat="1" ht="68.25" customHeight="1">
      <c r="A70" s="48"/>
      <c r="B70" s="86" t="s">
        <v>160</v>
      </c>
      <c r="C70" s="74" t="s">
        <v>62</v>
      </c>
      <c r="D70" s="74" t="s">
        <v>26</v>
      </c>
      <c r="E70" s="80" t="s">
        <v>163</v>
      </c>
      <c r="F70" s="74" t="s">
        <v>85</v>
      </c>
      <c r="G70" s="74"/>
      <c r="H70" s="76">
        <v>30</v>
      </c>
      <c r="I70" s="76">
        <v>0</v>
      </c>
    </row>
    <row r="71" spans="1:9" s="89" customFormat="1" ht="52.5" customHeight="1">
      <c r="A71" s="48"/>
      <c r="B71" s="148" t="s">
        <v>161</v>
      </c>
      <c r="C71" s="74" t="s">
        <v>62</v>
      </c>
      <c r="D71" s="74" t="s">
        <v>26</v>
      </c>
      <c r="E71" s="80" t="s">
        <v>164</v>
      </c>
      <c r="F71" s="74" t="s">
        <v>85</v>
      </c>
      <c r="G71" s="74"/>
      <c r="H71" s="76">
        <v>567.76213</v>
      </c>
      <c r="I71" s="76">
        <v>357.95258</v>
      </c>
    </row>
    <row r="72" spans="1:9" s="89" customFormat="1" ht="66.75" customHeight="1">
      <c r="A72" s="48"/>
      <c r="B72" s="91" t="s">
        <v>121</v>
      </c>
      <c r="C72" s="74" t="s">
        <v>62</v>
      </c>
      <c r="D72" s="74" t="s">
        <v>26</v>
      </c>
      <c r="E72" s="80" t="s">
        <v>126</v>
      </c>
      <c r="F72" s="74" t="s">
        <v>85</v>
      </c>
      <c r="G72" s="74"/>
      <c r="H72" s="76">
        <v>42.5</v>
      </c>
      <c r="I72" s="76">
        <v>9.4235</v>
      </c>
    </row>
    <row r="73" spans="1:9" s="89" customFormat="1" ht="67.5" customHeight="1">
      <c r="A73" s="48"/>
      <c r="B73" s="117" t="s">
        <v>162</v>
      </c>
      <c r="C73" s="74" t="s">
        <v>62</v>
      </c>
      <c r="D73" s="74" t="s">
        <v>26</v>
      </c>
      <c r="E73" s="80" t="s">
        <v>165</v>
      </c>
      <c r="F73" s="74" t="s">
        <v>88</v>
      </c>
      <c r="G73" s="74"/>
      <c r="H73" s="76">
        <v>407.73787</v>
      </c>
      <c r="I73" s="76">
        <v>100</v>
      </c>
    </row>
    <row r="74" spans="1:9" s="3" customFormat="1" ht="21" customHeight="1">
      <c r="A74" s="82" t="s">
        <v>229</v>
      </c>
      <c r="B74" s="88" t="s">
        <v>6</v>
      </c>
      <c r="C74" s="82" t="s">
        <v>62</v>
      </c>
      <c r="D74" s="82" t="s">
        <v>27</v>
      </c>
      <c r="E74" s="82"/>
      <c r="F74" s="82"/>
      <c r="G74" s="82" t="s">
        <v>8</v>
      </c>
      <c r="H74" s="83">
        <f>H76+H77+H75+H78</f>
        <v>7669.4</v>
      </c>
      <c r="I74" s="83">
        <f>I76+I77+I75+I78</f>
        <v>656.77735</v>
      </c>
    </row>
    <row r="75" spans="1:9" s="3" customFormat="1" ht="48.75" customHeight="1">
      <c r="A75" s="48"/>
      <c r="B75" s="104" t="s">
        <v>247</v>
      </c>
      <c r="C75" s="109" t="s">
        <v>62</v>
      </c>
      <c r="D75" s="109" t="s">
        <v>27</v>
      </c>
      <c r="E75" s="109" t="s">
        <v>123</v>
      </c>
      <c r="F75" s="109" t="s">
        <v>85</v>
      </c>
      <c r="G75" s="109"/>
      <c r="H75" s="111">
        <v>200</v>
      </c>
      <c r="I75" s="84">
        <v>199.886</v>
      </c>
    </row>
    <row r="76" spans="1:9" s="3" customFormat="1" ht="37.5" customHeight="1">
      <c r="A76" s="48"/>
      <c r="B76" s="86" t="s">
        <v>166</v>
      </c>
      <c r="C76" s="109" t="s">
        <v>62</v>
      </c>
      <c r="D76" s="109" t="s">
        <v>27</v>
      </c>
      <c r="E76" s="109" t="s">
        <v>168</v>
      </c>
      <c r="F76" s="109" t="s">
        <v>85</v>
      </c>
      <c r="G76" s="109"/>
      <c r="H76" s="111">
        <v>749.4</v>
      </c>
      <c r="I76" s="84">
        <v>456.89135</v>
      </c>
    </row>
    <row r="77" spans="1:9" s="3" customFormat="1" ht="84" customHeight="1">
      <c r="A77" s="48"/>
      <c r="B77" s="149" t="s">
        <v>167</v>
      </c>
      <c r="C77" s="109" t="s">
        <v>62</v>
      </c>
      <c r="D77" s="109" t="s">
        <v>27</v>
      </c>
      <c r="E77" s="109" t="s">
        <v>169</v>
      </c>
      <c r="F77" s="109" t="s">
        <v>91</v>
      </c>
      <c r="G77" s="109"/>
      <c r="H77" s="111">
        <v>90</v>
      </c>
      <c r="I77" s="84">
        <v>0</v>
      </c>
    </row>
    <row r="78" spans="1:9" s="3" customFormat="1" ht="24.75" customHeight="1">
      <c r="A78" s="48"/>
      <c r="B78" s="149" t="s">
        <v>250</v>
      </c>
      <c r="C78" s="109" t="s">
        <v>62</v>
      </c>
      <c r="D78" s="109" t="s">
        <v>27</v>
      </c>
      <c r="E78" s="109" t="s">
        <v>249</v>
      </c>
      <c r="F78" s="109" t="s">
        <v>83</v>
      </c>
      <c r="G78" s="109"/>
      <c r="H78" s="111">
        <v>6630</v>
      </c>
      <c r="I78" s="84">
        <v>0</v>
      </c>
    </row>
    <row r="79" spans="1:9" s="4" customFormat="1" ht="15.75">
      <c r="A79" s="81" t="s">
        <v>230</v>
      </c>
      <c r="B79" s="88" t="s">
        <v>49</v>
      </c>
      <c r="C79" s="82" t="s">
        <v>62</v>
      </c>
      <c r="D79" s="82" t="s">
        <v>46</v>
      </c>
      <c r="E79" s="82"/>
      <c r="F79" s="82"/>
      <c r="G79" s="82" t="s">
        <v>8</v>
      </c>
      <c r="H79" s="83">
        <f>H80+H82+H83+H81</f>
        <v>3712.7</v>
      </c>
      <c r="I79" s="83">
        <f>I80+I82+I83+I81</f>
        <v>2312.21823</v>
      </c>
    </row>
    <row r="80" spans="1:9" s="4" customFormat="1" ht="51" customHeight="1">
      <c r="A80" s="46"/>
      <c r="B80" s="86" t="s">
        <v>170</v>
      </c>
      <c r="C80" s="109" t="s">
        <v>62</v>
      </c>
      <c r="D80" s="109" t="s">
        <v>46</v>
      </c>
      <c r="E80" s="109" t="s">
        <v>174</v>
      </c>
      <c r="F80" s="109" t="s">
        <v>85</v>
      </c>
      <c r="G80" s="109"/>
      <c r="H80" s="111">
        <v>3383.7</v>
      </c>
      <c r="I80" s="76">
        <v>2194.95009</v>
      </c>
    </row>
    <row r="81" spans="1:9" s="4" customFormat="1" ht="36" customHeight="1">
      <c r="A81" s="46"/>
      <c r="B81" s="112" t="s">
        <v>171</v>
      </c>
      <c r="C81" s="109" t="s">
        <v>62</v>
      </c>
      <c r="D81" s="109" t="s">
        <v>46</v>
      </c>
      <c r="E81" s="109" t="s">
        <v>175</v>
      </c>
      <c r="F81" s="109" t="s">
        <v>85</v>
      </c>
      <c r="G81" s="109"/>
      <c r="H81" s="111">
        <v>3.7</v>
      </c>
      <c r="I81" s="76">
        <v>0</v>
      </c>
    </row>
    <row r="82" spans="1:9" s="4" customFormat="1" ht="51" customHeight="1">
      <c r="A82" s="46"/>
      <c r="B82" s="112" t="s">
        <v>172</v>
      </c>
      <c r="C82" s="109" t="s">
        <v>62</v>
      </c>
      <c r="D82" s="109" t="s">
        <v>46</v>
      </c>
      <c r="E82" s="109" t="s">
        <v>176</v>
      </c>
      <c r="F82" s="109" t="s">
        <v>85</v>
      </c>
      <c r="G82" s="109"/>
      <c r="H82" s="111">
        <v>55</v>
      </c>
      <c r="I82" s="76">
        <v>8.49314</v>
      </c>
    </row>
    <row r="83" spans="1:9" s="4" customFormat="1" ht="50.25" customHeight="1">
      <c r="A83" s="49"/>
      <c r="B83" s="86" t="s">
        <v>173</v>
      </c>
      <c r="C83" s="109" t="s">
        <v>62</v>
      </c>
      <c r="D83" s="109" t="s">
        <v>46</v>
      </c>
      <c r="E83" s="109" t="s">
        <v>177</v>
      </c>
      <c r="F83" s="109" t="s">
        <v>85</v>
      </c>
      <c r="G83" s="109"/>
      <c r="H83" s="111">
        <v>270.3</v>
      </c>
      <c r="I83" s="76">
        <v>108.775</v>
      </c>
    </row>
    <row r="84" spans="1:9" s="4" customFormat="1" ht="31.5">
      <c r="A84" s="72" t="s">
        <v>231</v>
      </c>
      <c r="B84" s="88" t="s">
        <v>61</v>
      </c>
      <c r="C84" s="82" t="s">
        <v>62</v>
      </c>
      <c r="D84" s="82" t="s">
        <v>60</v>
      </c>
      <c r="E84" s="82"/>
      <c r="F84" s="82"/>
      <c r="G84" s="82" t="s">
        <v>8</v>
      </c>
      <c r="H84" s="92">
        <f>H85+H86+H87+H89+H91+H92+H88+H90</f>
        <v>6695.525</v>
      </c>
      <c r="I84" s="92">
        <f>I85+I86+I87+I89+I91+I92+I88+I90</f>
        <v>4276.645850000001</v>
      </c>
    </row>
    <row r="85" spans="1:9" s="3" customFormat="1" ht="47.25">
      <c r="A85" s="49"/>
      <c r="B85" s="86" t="s">
        <v>92</v>
      </c>
      <c r="C85" s="109" t="s">
        <v>62</v>
      </c>
      <c r="D85" s="109" t="s">
        <v>60</v>
      </c>
      <c r="E85" s="110" t="s">
        <v>104</v>
      </c>
      <c r="F85" s="110" t="s">
        <v>85</v>
      </c>
      <c r="G85" s="109"/>
      <c r="H85" s="111">
        <v>220.8</v>
      </c>
      <c r="I85" s="76">
        <v>143.388</v>
      </c>
    </row>
    <row r="86" spans="1:9" s="3" customFormat="1" ht="81.75" customHeight="1">
      <c r="A86" s="49"/>
      <c r="B86" s="103" t="s">
        <v>105</v>
      </c>
      <c r="C86" s="109" t="s">
        <v>62</v>
      </c>
      <c r="D86" s="109" t="s">
        <v>60</v>
      </c>
      <c r="E86" s="110" t="s">
        <v>106</v>
      </c>
      <c r="F86" s="110" t="s">
        <v>85</v>
      </c>
      <c r="G86" s="109"/>
      <c r="H86" s="111">
        <v>56</v>
      </c>
      <c r="I86" s="76">
        <v>11.85</v>
      </c>
    </row>
    <row r="87" spans="1:9" s="3" customFormat="1" ht="34.5" customHeight="1">
      <c r="A87" s="49"/>
      <c r="B87" s="86" t="s">
        <v>178</v>
      </c>
      <c r="C87" s="109" t="s">
        <v>62</v>
      </c>
      <c r="D87" s="109" t="s">
        <v>60</v>
      </c>
      <c r="E87" s="110" t="s">
        <v>182</v>
      </c>
      <c r="F87" s="110" t="s">
        <v>84</v>
      </c>
      <c r="G87" s="109"/>
      <c r="H87" s="111">
        <v>1702.6</v>
      </c>
      <c r="I87" s="76">
        <v>1158.83879</v>
      </c>
    </row>
    <row r="88" spans="1:9" s="3" customFormat="1" ht="31.5">
      <c r="A88" s="49"/>
      <c r="B88" s="86" t="s">
        <v>179</v>
      </c>
      <c r="C88" s="109" t="s">
        <v>62</v>
      </c>
      <c r="D88" s="109" t="s">
        <v>60</v>
      </c>
      <c r="E88" s="110" t="s">
        <v>182</v>
      </c>
      <c r="F88" s="110" t="s">
        <v>85</v>
      </c>
      <c r="G88" s="109"/>
      <c r="H88" s="111">
        <v>947.925</v>
      </c>
      <c r="I88" s="76">
        <v>617.31142</v>
      </c>
    </row>
    <row r="89" spans="1:9" s="3" customFormat="1" ht="31.5">
      <c r="A89" s="49"/>
      <c r="B89" s="91" t="s">
        <v>180</v>
      </c>
      <c r="C89" s="109" t="s">
        <v>62</v>
      </c>
      <c r="D89" s="109" t="s">
        <v>60</v>
      </c>
      <c r="E89" s="110" t="s">
        <v>182</v>
      </c>
      <c r="F89" s="110" t="s">
        <v>83</v>
      </c>
      <c r="G89" s="109"/>
      <c r="H89" s="111">
        <v>3.3</v>
      </c>
      <c r="I89" s="76">
        <v>1.5945</v>
      </c>
    </row>
    <row r="90" spans="1:9" s="3" customFormat="1" ht="31.5">
      <c r="A90" s="49"/>
      <c r="B90" s="85" t="s">
        <v>181</v>
      </c>
      <c r="C90" s="109" t="s">
        <v>62</v>
      </c>
      <c r="D90" s="109" t="s">
        <v>60</v>
      </c>
      <c r="E90" s="110" t="s">
        <v>183</v>
      </c>
      <c r="F90" s="110" t="s">
        <v>84</v>
      </c>
      <c r="G90" s="109"/>
      <c r="H90" s="111">
        <v>3443</v>
      </c>
      <c r="I90" s="76">
        <v>2207.21264</v>
      </c>
    </row>
    <row r="91" spans="1:9" s="3" customFormat="1" ht="33.75" customHeight="1">
      <c r="A91" s="49"/>
      <c r="B91" s="85" t="s">
        <v>181</v>
      </c>
      <c r="C91" s="109" t="s">
        <v>62</v>
      </c>
      <c r="D91" s="109" t="s">
        <v>60</v>
      </c>
      <c r="E91" s="110" t="s">
        <v>183</v>
      </c>
      <c r="F91" s="110" t="s">
        <v>85</v>
      </c>
      <c r="G91" s="109"/>
      <c r="H91" s="111">
        <v>268.4</v>
      </c>
      <c r="I91" s="76">
        <v>98.3734</v>
      </c>
    </row>
    <row r="92" spans="1:9" s="3" customFormat="1" ht="30.75" customHeight="1">
      <c r="A92" s="49"/>
      <c r="B92" s="85" t="s">
        <v>181</v>
      </c>
      <c r="C92" s="109" t="s">
        <v>62</v>
      </c>
      <c r="D92" s="109" t="s">
        <v>60</v>
      </c>
      <c r="E92" s="110" t="s">
        <v>183</v>
      </c>
      <c r="F92" s="110" t="s">
        <v>83</v>
      </c>
      <c r="G92" s="109"/>
      <c r="H92" s="111">
        <v>53.5</v>
      </c>
      <c r="I92" s="76">
        <v>38.0771</v>
      </c>
    </row>
    <row r="93" spans="1:9" s="3" customFormat="1" ht="15.75">
      <c r="A93" s="52" t="s">
        <v>232</v>
      </c>
      <c r="B93" s="150" t="s">
        <v>53</v>
      </c>
      <c r="C93" s="87" t="s">
        <v>62</v>
      </c>
      <c r="D93" s="87" t="s">
        <v>54</v>
      </c>
      <c r="E93" s="87"/>
      <c r="F93" s="87"/>
      <c r="G93" s="41"/>
      <c r="H93" s="69">
        <f>H94</f>
        <v>48.45</v>
      </c>
      <c r="I93" s="69">
        <f>I94</f>
        <v>25</v>
      </c>
    </row>
    <row r="94" spans="1:9" s="3" customFormat="1" ht="15.75">
      <c r="A94" s="72" t="s">
        <v>233</v>
      </c>
      <c r="B94" s="95" t="s">
        <v>56</v>
      </c>
      <c r="C94" s="72" t="s">
        <v>62</v>
      </c>
      <c r="D94" s="72" t="s">
        <v>55</v>
      </c>
      <c r="E94" s="72"/>
      <c r="F94" s="72"/>
      <c r="G94" s="72"/>
      <c r="H94" s="73">
        <f>H95+H96+H97</f>
        <v>48.45</v>
      </c>
      <c r="I94" s="73">
        <f>I95+I96+I97</f>
        <v>25</v>
      </c>
    </row>
    <row r="95" spans="1:9" s="3" customFormat="1" ht="31.5">
      <c r="A95" s="46"/>
      <c r="B95" s="151" t="s">
        <v>184</v>
      </c>
      <c r="C95" s="109" t="s">
        <v>62</v>
      </c>
      <c r="D95" s="109" t="s">
        <v>55</v>
      </c>
      <c r="E95" s="109" t="s">
        <v>187</v>
      </c>
      <c r="F95" s="109" t="s">
        <v>88</v>
      </c>
      <c r="G95" s="109"/>
      <c r="H95" s="111">
        <v>15</v>
      </c>
      <c r="I95" s="79">
        <v>10</v>
      </c>
    </row>
    <row r="96" spans="1:9" s="3" customFormat="1" ht="47.25">
      <c r="A96" s="46"/>
      <c r="B96" s="108" t="s">
        <v>185</v>
      </c>
      <c r="C96" s="109" t="s">
        <v>62</v>
      </c>
      <c r="D96" s="109" t="s">
        <v>55</v>
      </c>
      <c r="E96" s="109" t="s">
        <v>188</v>
      </c>
      <c r="F96" s="109" t="s">
        <v>88</v>
      </c>
      <c r="G96" s="109"/>
      <c r="H96" s="111">
        <v>30</v>
      </c>
      <c r="I96" s="78">
        <v>15</v>
      </c>
    </row>
    <row r="97" spans="1:9" s="3" customFormat="1" ht="47.25">
      <c r="A97" s="46"/>
      <c r="B97" s="108" t="s">
        <v>186</v>
      </c>
      <c r="C97" s="109" t="s">
        <v>62</v>
      </c>
      <c r="D97" s="109" t="s">
        <v>55</v>
      </c>
      <c r="E97" s="109" t="s">
        <v>189</v>
      </c>
      <c r="F97" s="109" t="s">
        <v>85</v>
      </c>
      <c r="G97" s="120"/>
      <c r="H97" s="111">
        <v>3.45</v>
      </c>
      <c r="I97" s="78">
        <v>0</v>
      </c>
    </row>
    <row r="98" spans="1:9" s="3" customFormat="1" ht="15.75">
      <c r="A98" s="52" t="s">
        <v>234</v>
      </c>
      <c r="B98" s="97" t="s">
        <v>63</v>
      </c>
      <c r="C98" s="87" t="s">
        <v>62</v>
      </c>
      <c r="D98" s="87" t="s">
        <v>28</v>
      </c>
      <c r="E98" s="87"/>
      <c r="F98" s="87"/>
      <c r="G98" s="41" t="s">
        <v>8</v>
      </c>
      <c r="H98" s="69">
        <f>H99+H103</f>
        <v>7316.700000000001</v>
      </c>
      <c r="I98" s="69">
        <f>I99+I103</f>
        <v>4679.540010000001</v>
      </c>
    </row>
    <row r="99" spans="1:9" s="3" customFormat="1" ht="18.75" customHeight="1">
      <c r="A99" s="72" t="s">
        <v>235</v>
      </c>
      <c r="B99" s="98" t="s">
        <v>70</v>
      </c>
      <c r="C99" s="72" t="s">
        <v>62</v>
      </c>
      <c r="D99" s="72" t="s">
        <v>29</v>
      </c>
      <c r="E99" s="72"/>
      <c r="F99" s="72"/>
      <c r="G99" s="72" t="s">
        <v>8</v>
      </c>
      <c r="H99" s="99">
        <f>H100+H102+H101</f>
        <v>6385.400000000001</v>
      </c>
      <c r="I99" s="99">
        <f>I100+I102+I101</f>
        <v>4107.1947900000005</v>
      </c>
    </row>
    <row r="100" spans="1:9" s="3" customFormat="1" ht="48.75" customHeight="1">
      <c r="A100" s="46"/>
      <c r="B100" s="151" t="s">
        <v>190</v>
      </c>
      <c r="C100" s="109" t="s">
        <v>62</v>
      </c>
      <c r="D100" s="109" t="s">
        <v>29</v>
      </c>
      <c r="E100" s="110" t="s">
        <v>192</v>
      </c>
      <c r="F100" s="110" t="s">
        <v>88</v>
      </c>
      <c r="G100" s="109"/>
      <c r="H100" s="111">
        <v>5222.6</v>
      </c>
      <c r="I100" s="76">
        <v>3410.72888</v>
      </c>
    </row>
    <row r="101" spans="1:9" s="3" customFormat="1" ht="82.5" customHeight="1">
      <c r="A101" s="46"/>
      <c r="B101" s="151" t="s">
        <v>191</v>
      </c>
      <c r="C101" s="109" t="s">
        <v>62</v>
      </c>
      <c r="D101" s="109" t="s">
        <v>29</v>
      </c>
      <c r="E101" s="109" t="s">
        <v>193</v>
      </c>
      <c r="F101" s="109" t="s">
        <v>88</v>
      </c>
      <c r="G101" s="109"/>
      <c r="H101" s="111">
        <v>958</v>
      </c>
      <c r="I101" s="76">
        <v>562.96591</v>
      </c>
    </row>
    <row r="102" spans="1:9" s="3" customFormat="1" ht="52.5" customHeight="1">
      <c r="A102" s="46"/>
      <c r="B102" s="86" t="s">
        <v>194</v>
      </c>
      <c r="C102" s="109" t="s">
        <v>62</v>
      </c>
      <c r="D102" s="109" t="s">
        <v>29</v>
      </c>
      <c r="E102" s="109" t="s">
        <v>195</v>
      </c>
      <c r="F102" s="109" t="s">
        <v>89</v>
      </c>
      <c r="G102" s="109"/>
      <c r="H102" s="111">
        <v>204.8</v>
      </c>
      <c r="I102" s="76">
        <v>133.5</v>
      </c>
    </row>
    <row r="103" spans="1:9" s="3" customFormat="1" ht="20.25" customHeight="1">
      <c r="A103" s="72" t="s">
        <v>236</v>
      </c>
      <c r="B103" s="94" t="s">
        <v>71</v>
      </c>
      <c r="C103" s="72" t="s">
        <v>62</v>
      </c>
      <c r="D103" s="72" t="s">
        <v>66</v>
      </c>
      <c r="E103" s="72" t="s">
        <v>17</v>
      </c>
      <c r="F103" s="72" t="s">
        <v>8</v>
      </c>
      <c r="G103" s="72" t="s">
        <v>8</v>
      </c>
      <c r="H103" s="73">
        <f>H105+H106+H107+H104+H108</f>
        <v>931.3000000000001</v>
      </c>
      <c r="I103" s="73">
        <f>I105+I106+I107+I104+I108</f>
        <v>572.3452199999999</v>
      </c>
    </row>
    <row r="104" spans="1:9" s="3" customFormat="1" ht="64.5" customHeight="1">
      <c r="A104" s="51"/>
      <c r="B104" s="141" t="s">
        <v>196</v>
      </c>
      <c r="C104" s="77" t="s">
        <v>62</v>
      </c>
      <c r="D104" s="77" t="s">
        <v>66</v>
      </c>
      <c r="E104" s="77" t="s">
        <v>199</v>
      </c>
      <c r="F104" s="77" t="s">
        <v>85</v>
      </c>
      <c r="G104" s="77"/>
      <c r="H104" s="78">
        <v>56.5</v>
      </c>
      <c r="I104" s="78">
        <v>43.42</v>
      </c>
    </row>
    <row r="105" spans="1:9" s="4" customFormat="1" ht="51" customHeight="1">
      <c r="A105" s="46"/>
      <c r="B105" s="108" t="s">
        <v>103</v>
      </c>
      <c r="C105" s="109" t="s">
        <v>62</v>
      </c>
      <c r="D105" s="109" t="s">
        <v>66</v>
      </c>
      <c r="E105" s="109" t="s">
        <v>104</v>
      </c>
      <c r="F105" s="109" t="s">
        <v>85</v>
      </c>
      <c r="G105" s="109"/>
      <c r="H105" s="111">
        <v>72.5</v>
      </c>
      <c r="I105" s="76">
        <v>51.58</v>
      </c>
    </row>
    <row r="106" spans="1:9" s="4" customFormat="1" ht="33.75" customHeight="1">
      <c r="A106" s="46"/>
      <c r="B106" s="91" t="s">
        <v>197</v>
      </c>
      <c r="C106" s="109" t="s">
        <v>62</v>
      </c>
      <c r="D106" s="109" t="s">
        <v>66</v>
      </c>
      <c r="E106" s="109" t="s">
        <v>200</v>
      </c>
      <c r="F106" s="110" t="s">
        <v>84</v>
      </c>
      <c r="G106" s="109"/>
      <c r="H106" s="111">
        <v>770.05848</v>
      </c>
      <c r="I106" s="76">
        <v>472.16997</v>
      </c>
    </row>
    <row r="107" spans="1:9" s="4" customFormat="1" ht="34.5" customHeight="1">
      <c r="A107" s="46"/>
      <c r="B107" s="91" t="s">
        <v>198</v>
      </c>
      <c r="C107" s="109" t="s">
        <v>62</v>
      </c>
      <c r="D107" s="109" t="s">
        <v>66</v>
      </c>
      <c r="E107" s="110" t="s">
        <v>200</v>
      </c>
      <c r="F107" s="110" t="s">
        <v>85</v>
      </c>
      <c r="G107" s="109"/>
      <c r="H107" s="111">
        <v>10</v>
      </c>
      <c r="I107" s="76">
        <v>5.17525</v>
      </c>
    </row>
    <row r="108" spans="1:9" s="4" customFormat="1" ht="34.5" customHeight="1">
      <c r="A108" s="46"/>
      <c r="B108" s="91" t="s">
        <v>198</v>
      </c>
      <c r="C108" s="109" t="s">
        <v>62</v>
      </c>
      <c r="D108" s="109" t="s">
        <v>66</v>
      </c>
      <c r="E108" s="110" t="s">
        <v>200</v>
      </c>
      <c r="F108" s="110" t="s">
        <v>89</v>
      </c>
      <c r="G108" s="120"/>
      <c r="H108" s="111">
        <v>22.24152</v>
      </c>
      <c r="I108" s="161">
        <v>0</v>
      </c>
    </row>
    <row r="109" spans="1:9" s="4" customFormat="1" ht="18.75" customHeight="1">
      <c r="A109" s="47" t="s">
        <v>237</v>
      </c>
      <c r="B109" s="146" t="s">
        <v>30</v>
      </c>
      <c r="C109" s="119" t="s">
        <v>62</v>
      </c>
      <c r="D109" s="119" t="s">
        <v>11</v>
      </c>
      <c r="E109" s="119"/>
      <c r="F109" s="119"/>
      <c r="G109" s="68"/>
      <c r="H109" s="64">
        <f>H110+H112</f>
        <v>344.5</v>
      </c>
      <c r="I109" s="70">
        <f>I110+I112</f>
        <v>242.15082</v>
      </c>
    </row>
    <row r="110" spans="1:9" s="4" customFormat="1" ht="18.75" customHeight="1">
      <c r="A110" s="72" t="s">
        <v>238</v>
      </c>
      <c r="B110" s="100" t="s">
        <v>31</v>
      </c>
      <c r="C110" s="72" t="s">
        <v>62</v>
      </c>
      <c r="D110" s="72" t="s">
        <v>10</v>
      </c>
      <c r="E110" s="72"/>
      <c r="F110" s="72"/>
      <c r="G110" s="40"/>
      <c r="H110" s="61">
        <f>H111</f>
        <v>264</v>
      </c>
      <c r="I110" s="73">
        <f>I111</f>
        <v>176</v>
      </c>
    </row>
    <row r="111" spans="1:9" s="4" customFormat="1" ht="65.25" customHeight="1">
      <c r="A111" s="48"/>
      <c r="B111" s="151" t="s">
        <v>201</v>
      </c>
      <c r="C111" s="113" t="s">
        <v>62</v>
      </c>
      <c r="D111" s="113" t="s">
        <v>10</v>
      </c>
      <c r="E111" s="113" t="s">
        <v>202</v>
      </c>
      <c r="F111" s="114" t="s">
        <v>89</v>
      </c>
      <c r="G111" s="82"/>
      <c r="H111" s="78">
        <v>264</v>
      </c>
      <c r="I111" s="78">
        <v>176</v>
      </c>
    </row>
    <row r="112" spans="1:9" s="4" customFormat="1" ht="20.25" customHeight="1">
      <c r="A112" s="72" t="s">
        <v>239</v>
      </c>
      <c r="B112" s="94" t="s">
        <v>38</v>
      </c>
      <c r="C112" s="72" t="s">
        <v>62</v>
      </c>
      <c r="D112" s="72" t="s">
        <v>32</v>
      </c>
      <c r="E112" s="72" t="s">
        <v>17</v>
      </c>
      <c r="F112" s="72" t="s">
        <v>8</v>
      </c>
      <c r="G112" s="72" t="s">
        <v>8</v>
      </c>
      <c r="H112" s="73">
        <f>H113+H114</f>
        <v>80.5</v>
      </c>
      <c r="I112" s="73">
        <f>I113+I114</f>
        <v>66.15082</v>
      </c>
    </row>
    <row r="113" spans="1:9" s="4" customFormat="1" ht="48.75" customHeight="1">
      <c r="A113" s="49"/>
      <c r="B113" s="141" t="s">
        <v>203</v>
      </c>
      <c r="C113" s="113" t="s">
        <v>62</v>
      </c>
      <c r="D113" s="113" t="s">
        <v>32</v>
      </c>
      <c r="E113" s="113" t="s">
        <v>205</v>
      </c>
      <c r="F113" s="114" t="s">
        <v>89</v>
      </c>
      <c r="G113" s="114"/>
      <c r="H113" s="111">
        <v>44.62248</v>
      </c>
      <c r="I113" s="76">
        <v>30.2733</v>
      </c>
    </row>
    <row r="114" spans="1:9" s="4" customFormat="1" ht="65.25" customHeight="1">
      <c r="A114" s="49"/>
      <c r="B114" s="152" t="s">
        <v>204</v>
      </c>
      <c r="C114" s="113" t="s">
        <v>62</v>
      </c>
      <c r="D114" s="113" t="s">
        <v>32</v>
      </c>
      <c r="E114" s="113" t="s">
        <v>206</v>
      </c>
      <c r="F114" s="114" t="s">
        <v>89</v>
      </c>
      <c r="G114" s="114"/>
      <c r="H114" s="111">
        <v>35.87752</v>
      </c>
      <c r="I114" s="76">
        <v>35.87752</v>
      </c>
    </row>
    <row r="115" spans="1:9" s="3" customFormat="1" ht="19.5" customHeight="1">
      <c r="A115" s="52" t="s">
        <v>240</v>
      </c>
      <c r="B115" s="153" t="s">
        <v>57</v>
      </c>
      <c r="C115" s="87" t="s">
        <v>62</v>
      </c>
      <c r="D115" s="87" t="s">
        <v>51</v>
      </c>
      <c r="E115" s="87"/>
      <c r="F115" s="87"/>
      <c r="G115" s="41" t="s">
        <v>8</v>
      </c>
      <c r="H115" s="60">
        <f>H116</f>
        <v>1095</v>
      </c>
      <c r="I115" s="60">
        <f>I116</f>
        <v>755.86269</v>
      </c>
    </row>
    <row r="116" spans="1:9" s="3" customFormat="1" ht="20.25" customHeight="1">
      <c r="A116" s="72" t="s">
        <v>241</v>
      </c>
      <c r="B116" s="93" t="s">
        <v>73</v>
      </c>
      <c r="C116" s="72" t="s">
        <v>62</v>
      </c>
      <c r="D116" s="72" t="s">
        <v>72</v>
      </c>
      <c r="E116" s="72"/>
      <c r="F116" s="72"/>
      <c r="G116" s="72"/>
      <c r="H116" s="73">
        <f>H118+H117</f>
        <v>1095</v>
      </c>
      <c r="I116" s="73">
        <f>I118+I117</f>
        <v>755.86269</v>
      </c>
    </row>
    <row r="117" spans="1:9" s="3" customFormat="1" ht="35.25" customHeight="1">
      <c r="A117" s="51"/>
      <c r="B117" s="154" t="s">
        <v>207</v>
      </c>
      <c r="C117" s="77" t="s">
        <v>62</v>
      </c>
      <c r="D117" s="77" t="s">
        <v>72</v>
      </c>
      <c r="E117" s="113" t="s">
        <v>209</v>
      </c>
      <c r="F117" s="77" t="s">
        <v>88</v>
      </c>
      <c r="G117" s="72"/>
      <c r="H117" s="78">
        <v>1065</v>
      </c>
      <c r="I117" s="78">
        <v>731.86269</v>
      </c>
    </row>
    <row r="118" spans="1:9" s="3" customFormat="1" ht="36.75" customHeight="1">
      <c r="A118" s="49"/>
      <c r="B118" s="155" t="s">
        <v>208</v>
      </c>
      <c r="C118" s="113" t="s">
        <v>62</v>
      </c>
      <c r="D118" s="113" t="s">
        <v>72</v>
      </c>
      <c r="E118" s="113" t="s">
        <v>248</v>
      </c>
      <c r="F118" s="113" t="s">
        <v>88</v>
      </c>
      <c r="G118" s="114"/>
      <c r="H118" s="111">
        <v>30</v>
      </c>
      <c r="I118" s="79">
        <v>24</v>
      </c>
    </row>
    <row r="119" spans="1:9" s="3" customFormat="1" ht="16.5" customHeight="1" hidden="1">
      <c r="A119" s="49"/>
      <c r="B119" s="56" t="s">
        <v>59</v>
      </c>
      <c r="C119" s="38" t="s">
        <v>62</v>
      </c>
      <c r="D119" s="38" t="s">
        <v>72</v>
      </c>
      <c r="E119" s="38" t="s">
        <v>48</v>
      </c>
      <c r="F119" s="38" t="s">
        <v>47</v>
      </c>
      <c r="G119" s="38" t="s">
        <v>37</v>
      </c>
      <c r="H119" s="63">
        <v>21.9</v>
      </c>
      <c r="I119" s="59">
        <v>0</v>
      </c>
    </row>
    <row r="120" spans="1:9" s="3" customFormat="1" ht="20.25" customHeight="1">
      <c r="A120" s="47" t="s">
        <v>243</v>
      </c>
      <c r="B120" s="156" t="s">
        <v>64</v>
      </c>
      <c r="C120" s="87" t="s">
        <v>62</v>
      </c>
      <c r="D120" s="87" t="s">
        <v>67</v>
      </c>
      <c r="E120" s="87"/>
      <c r="F120" s="87"/>
      <c r="G120" s="41" t="s">
        <v>8</v>
      </c>
      <c r="H120" s="60">
        <f>H121</f>
        <v>806.39</v>
      </c>
      <c r="I120" s="60">
        <f>I121</f>
        <v>420.12816</v>
      </c>
    </row>
    <row r="121" spans="1:9" s="31" customFormat="1" ht="33.75" customHeight="1">
      <c r="A121" s="72" t="s">
        <v>242</v>
      </c>
      <c r="B121" s="94" t="s">
        <v>74</v>
      </c>
      <c r="C121" s="72" t="s">
        <v>62</v>
      </c>
      <c r="D121" s="72" t="s">
        <v>68</v>
      </c>
      <c r="E121" s="72"/>
      <c r="F121" s="72"/>
      <c r="G121" s="72" t="s">
        <v>8</v>
      </c>
      <c r="H121" s="73">
        <f>H122</f>
        <v>806.39</v>
      </c>
      <c r="I121" s="73">
        <f>I122</f>
        <v>420.12816</v>
      </c>
    </row>
    <row r="122" spans="1:9" s="31" customFormat="1" ht="34.5" customHeight="1">
      <c r="A122" s="72"/>
      <c r="B122" s="86" t="s">
        <v>210</v>
      </c>
      <c r="C122" s="113" t="s">
        <v>62</v>
      </c>
      <c r="D122" s="113" t="s">
        <v>68</v>
      </c>
      <c r="E122" s="113" t="s">
        <v>211</v>
      </c>
      <c r="F122" s="114" t="s">
        <v>90</v>
      </c>
      <c r="G122" s="115"/>
      <c r="H122" s="111">
        <v>806.39</v>
      </c>
      <c r="I122" s="78">
        <v>420.12816</v>
      </c>
    </row>
    <row r="123" spans="1:9" s="3" customFormat="1" ht="15.75">
      <c r="A123" s="47"/>
      <c r="B123" s="55" t="s">
        <v>39</v>
      </c>
      <c r="C123" s="41"/>
      <c r="D123" s="41"/>
      <c r="E123" s="41"/>
      <c r="F123" s="41"/>
      <c r="G123" s="41"/>
      <c r="H123" s="60">
        <f>H16+H10</f>
        <v>41762.5</v>
      </c>
      <c r="I123" s="60">
        <f>I16+I10</f>
        <v>22638.064280000006</v>
      </c>
    </row>
    <row r="124" spans="1:9" s="3" customFormat="1" ht="27" customHeight="1">
      <c r="A124" s="9"/>
      <c r="B124" s="65"/>
      <c r="C124" s="163"/>
      <c r="D124" s="164"/>
      <c r="E124" s="9"/>
      <c r="F124" s="9"/>
      <c r="G124" s="11"/>
      <c r="H124" s="11"/>
      <c r="I124" s="11"/>
    </row>
    <row r="125" spans="1:9" s="3" customFormat="1" ht="23.25" customHeight="1">
      <c r="A125" s="9"/>
      <c r="B125" s="65"/>
      <c r="C125" s="163"/>
      <c r="D125" s="163"/>
      <c r="E125" s="9"/>
      <c r="F125" s="9"/>
      <c r="G125" s="11"/>
      <c r="H125" s="11"/>
      <c r="I125" s="11"/>
    </row>
    <row r="126" spans="1:9" s="3" customFormat="1" ht="13.5" customHeight="1">
      <c r="A126" s="9"/>
      <c r="B126" s="16"/>
      <c r="C126" s="9"/>
      <c r="D126" s="9"/>
      <c r="E126" s="9"/>
      <c r="F126" s="9"/>
      <c r="G126" s="11"/>
      <c r="H126" s="11"/>
      <c r="I126" s="11"/>
    </row>
    <row r="127" spans="1:9" s="3" customFormat="1" ht="15">
      <c r="A127" s="9"/>
      <c r="B127" s="66"/>
      <c r="C127" s="9"/>
      <c r="D127" s="9"/>
      <c r="E127" s="9"/>
      <c r="F127" s="9"/>
      <c r="G127" s="11"/>
      <c r="H127" s="11"/>
      <c r="I127" s="11"/>
    </row>
    <row r="128" spans="1:9" s="3" customFormat="1" ht="15">
      <c r="A128" s="9"/>
      <c r="B128" s="67"/>
      <c r="C128" s="9"/>
      <c r="D128" s="9"/>
      <c r="E128" s="9"/>
      <c r="F128" s="9"/>
      <c r="G128" s="11"/>
      <c r="H128" s="11"/>
      <c r="I128" s="11"/>
    </row>
    <row r="129" spans="1:9" s="4" customFormat="1" ht="15">
      <c r="A129" s="13"/>
      <c r="B129" s="67"/>
      <c r="C129" s="13"/>
      <c r="D129" s="13"/>
      <c r="E129" s="13"/>
      <c r="F129" s="13"/>
      <c r="G129" s="15"/>
      <c r="H129" s="15"/>
      <c r="I129" s="15"/>
    </row>
    <row r="130" spans="1:9" s="3" customFormat="1" ht="12.75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2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37.5" customHeight="1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2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6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6"/>
      <c r="C139" s="9"/>
      <c r="D139" s="9"/>
      <c r="E139" s="9"/>
      <c r="F139" s="9"/>
      <c r="G139" s="11"/>
      <c r="H139" s="11"/>
      <c r="I139" s="11"/>
    </row>
    <row r="140" spans="1:9" s="3" customFormat="1" ht="12" customHeight="1">
      <c r="A140" s="9"/>
      <c r="B140" s="16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6"/>
      <c r="C141" s="9"/>
      <c r="D141" s="9"/>
      <c r="E141" s="9"/>
      <c r="F141" s="9"/>
      <c r="G141" s="11"/>
      <c r="H141" s="11"/>
      <c r="I141" s="11"/>
    </row>
    <row r="142" spans="1:9" s="3" customFormat="1" ht="12" customHeight="1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7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" customHeight="1">
      <c r="A150" s="9"/>
      <c r="B150" s="12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6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2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19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9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4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8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20"/>
      <c r="C157" s="9"/>
      <c r="D157" s="9"/>
      <c r="E157" s="9"/>
      <c r="F157" s="9"/>
      <c r="G157" s="11"/>
      <c r="H157" s="11"/>
      <c r="I157" s="11"/>
    </row>
    <row r="158" spans="1:9" s="4" customFormat="1" ht="12.75">
      <c r="A158" s="13"/>
      <c r="B158" s="21"/>
      <c r="C158" s="13"/>
      <c r="D158" s="13"/>
      <c r="E158" s="13"/>
      <c r="F158" s="13"/>
      <c r="G158" s="15"/>
      <c r="H158" s="15"/>
      <c r="I158" s="15"/>
    </row>
    <row r="159" spans="1:9" s="3" customFormat="1" ht="12.75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22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36.75" customHeight="1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2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6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38.25" customHeight="1">
      <c r="A168" s="9"/>
      <c r="B168" s="16"/>
      <c r="C168" s="9"/>
      <c r="D168" s="9"/>
      <c r="E168" s="9"/>
      <c r="F168" s="9"/>
      <c r="G168" s="11"/>
      <c r="H168" s="11"/>
      <c r="I168" s="11"/>
    </row>
    <row r="169" spans="1:9" s="3" customFormat="1" ht="12" customHeight="1">
      <c r="A169" s="9"/>
      <c r="B169" s="16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" customHeight="1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7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2"/>
      <c r="C177" s="9"/>
      <c r="D177" s="9"/>
      <c r="E177" s="9"/>
      <c r="F177" s="9"/>
      <c r="G177" s="11"/>
      <c r="H177" s="11"/>
      <c r="I177" s="11"/>
    </row>
    <row r="178" spans="1:9" s="3" customFormat="1" ht="12" customHeight="1">
      <c r="A178" s="9"/>
      <c r="B178" s="12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6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2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9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19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4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8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20"/>
      <c r="C185" s="9"/>
      <c r="D185" s="9"/>
      <c r="E185" s="9"/>
      <c r="F185" s="9"/>
      <c r="G185" s="11"/>
      <c r="H185" s="11"/>
      <c r="I185" s="11"/>
    </row>
    <row r="186" spans="1:9" s="4" customFormat="1" ht="12.75">
      <c r="A186" s="13"/>
      <c r="B186" s="21"/>
      <c r="C186" s="13"/>
      <c r="D186" s="13"/>
      <c r="E186" s="13"/>
      <c r="F186" s="13"/>
      <c r="G186" s="15"/>
      <c r="H186" s="15"/>
      <c r="I186" s="15"/>
    </row>
    <row r="187" spans="1:9" s="3" customFormat="1" ht="12.75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2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37.5" customHeight="1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22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6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37.5" customHeight="1">
      <c r="A196" s="9"/>
      <c r="B196" s="16"/>
      <c r="C196" s="9"/>
      <c r="D196" s="9"/>
      <c r="E196" s="9"/>
      <c r="F196" s="9"/>
      <c r="G196" s="11"/>
      <c r="H196" s="11"/>
      <c r="I196" s="11"/>
    </row>
    <row r="197" spans="1:9" s="3" customFormat="1" ht="18" customHeight="1">
      <c r="A197" s="9"/>
      <c r="B197" s="16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6"/>
      <c r="C198" s="9"/>
      <c r="D198" s="9"/>
      <c r="E198" s="9"/>
      <c r="F198" s="9"/>
      <c r="G198" s="11"/>
      <c r="H198" s="11"/>
      <c r="I198" s="11"/>
    </row>
    <row r="199" spans="1:9" s="3" customFormat="1" ht="12" customHeight="1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" customHeight="1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7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" customHeight="1">
      <c r="A207" s="9"/>
      <c r="B207" s="12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6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19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9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4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8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20"/>
      <c r="C214" s="9"/>
      <c r="D214" s="9"/>
      <c r="E214" s="9"/>
      <c r="F214" s="9"/>
      <c r="G214" s="11"/>
      <c r="H214" s="11"/>
      <c r="I214" s="11"/>
    </row>
    <row r="215" spans="1:9" s="4" customFormat="1" ht="12.75">
      <c r="A215" s="13"/>
      <c r="B215" s="21"/>
      <c r="C215" s="13"/>
      <c r="D215" s="13"/>
      <c r="E215" s="13"/>
      <c r="F215" s="13"/>
      <c r="G215" s="15"/>
      <c r="H215" s="15"/>
      <c r="I215" s="15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6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6"/>
      <c r="C223" s="9"/>
      <c r="D223" s="9"/>
      <c r="E223" s="9"/>
      <c r="F223" s="9"/>
      <c r="G223" s="11"/>
      <c r="H223" s="11"/>
      <c r="I223" s="11"/>
    </row>
    <row r="224" spans="1:9" s="3" customFormat="1" ht="12" customHeight="1">
      <c r="A224" s="9"/>
      <c r="B224" s="16"/>
      <c r="C224" s="9"/>
      <c r="D224" s="9"/>
      <c r="E224" s="9"/>
      <c r="F224" s="9"/>
      <c r="G224" s="11"/>
      <c r="H224" s="11"/>
      <c r="I224" s="11"/>
    </row>
    <row r="225" spans="1:9" s="3" customFormat="1" ht="12" customHeight="1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7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3" customFormat="1" ht="15" customHeight="1">
      <c r="A233" s="9"/>
      <c r="B233" s="16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9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9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4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4" customFormat="1" ht="12.75">
      <c r="A239" s="13"/>
      <c r="B239" s="12"/>
      <c r="C239" s="13"/>
      <c r="D239" s="13"/>
      <c r="E239" s="13"/>
      <c r="F239" s="13"/>
      <c r="G239" s="15"/>
      <c r="H239" s="15"/>
      <c r="I239" s="15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2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6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4"/>
      <c r="C245" s="9"/>
      <c r="D245" s="9"/>
      <c r="E245" s="9"/>
      <c r="F245" s="9"/>
      <c r="G245" s="11"/>
      <c r="H245" s="11"/>
      <c r="I245" s="11"/>
    </row>
    <row r="246" spans="1:9" s="3" customFormat="1" ht="12" customHeight="1">
      <c r="A246" s="9"/>
      <c r="B246" s="18"/>
      <c r="C246" s="9"/>
      <c r="D246" s="9"/>
      <c r="E246" s="9"/>
      <c r="F246" s="9"/>
      <c r="G246" s="11"/>
      <c r="H246" s="11"/>
      <c r="I246" s="11"/>
    </row>
    <row r="247" spans="1:9" s="3" customFormat="1" ht="12" customHeight="1">
      <c r="A247" s="9"/>
      <c r="B247" s="20"/>
      <c r="C247" s="9"/>
      <c r="D247" s="9"/>
      <c r="E247" s="9"/>
      <c r="F247" s="9"/>
      <c r="G247" s="11"/>
      <c r="H247" s="11"/>
      <c r="I247" s="11"/>
    </row>
    <row r="248" spans="1:9" s="4" customFormat="1" ht="12.75">
      <c r="A248" s="13"/>
      <c r="B248" s="21"/>
      <c r="C248" s="13"/>
      <c r="D248" s="13"/>
      <c r="E248" s="13"/>
      <c r="F248" s="13"/>
      <c r="G248" s="15"/>
      <c r="H248" s="15"/>
      <c r="I248" s="15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23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23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6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6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" customHeight="1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7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6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9"/>
      <c r="C265" s="9"/>
      <c r="D265" s="9"/>
      <c r="E265" s="9"/>
      <c r="F265" s="9"/>
      <c r="G265" s="11"/>
      <c r="H265" s="11"/>
      <c r="I265" s="11"/>
    </row>
    <row r="266" spans="1:9" s="3" customFormat="1" ht="12" customHeight="1">
      <c r="A266" s="9"/>
      <c r="B266" s="14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13"/>
      <c r="B269" s="23"/>
      <c r="C269" s="13"/>
      <c r="D269" s="13"/>
      <c r="E269" s="13"/>
      <c r="F269" s="13"/>
      <c r="G269" s="15"/>
      <c r="H269" s="15"/>
      <c r="I269" s="15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23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2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4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2"/>
      <c r="C277" s="9"/>
      <c r="D277" s="9"/>
      <c r="E277" s="9"/>
      <c r="F277" s="9"/>
      <c r="G277" s="11"/>
      <c r="H277" s="11"/>
      <c r="I277" s="11"/>
    </row>
    <row r="278" spans="1:9" s="3" customFormat="1" ht="15" customHeight="1">
      <c r="A278" s="9"/>
      <c r="B278" s="12"/>
      <c r="C278" s="9"/>
      <c r="D278" s="9"/>
      <c r="E278" s="9"/>
      <c r="F278" s="9"/>
      <c r="G278" s="11"/>
      <c r="H278" s="11"/>
      <c r="I278" s="11"/>
    </row>
    <row r="279" spans="1:9" s="4" customFormat="1" ht="12.75">
      <c r="A279" s="13"/>
      <c r="B279" s="12"/>
      <c r="C279" s="13"/>
      <c r="D279" s="13"/>
      <c r="E279" s="13"/>
      <c r="F279" s="13"/>
      <c r="G279" s="15"/>
      <c r="H279" s="15"/>
      <c r="I279" s="15"/>
    </row>
    <row r="280" spans="1:9" s="3" customFormat="1" ht="12.75">
      <c r="A280" s="9"/>
      <c r="B280" s="12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9"/>
      <c r="B281" s="17"/>
      <c r="C281" s="9"/>
      <c r="D281" s="9"/>
      <c r="E281" s="9"/>
      <c r="F281" s="9"/>
      <c r="G281" s="11"/>
      <c r="H281" s="11"/>
      <c r="I281" s="11"/>
    </row>
    <row r="282" spans="1:9" s="3" customFormat="1" ht="12.75">
      <c r="A282" s="9"/>
      <c r="B282" s="24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9"/>
      <c r="B283" s="17"/>
      <c r="C283" s="9"/>
      <c r="D283" s="9"/>
      <c r="E283" s="9"/>
      <c r="F283" s="9"/>
      <c r="G283" s="11"/>
      <c r="H283" s="11"/>
      <c r="I283" s="11"/>
    </row>
    <row r="284" spans="1:9" s="3" customFormat="1" ht="12.75">
      <c r="A284" s="9"/>
      <c r="B284" s="24"/>
      <c r="C284" s="9"/>
      <c r="D284" s="9"/>
      <c r="E284" s="9"/>
      <c r="F284" s="9"/>
      <c r="G284" s="11"/>
      <c r="H284" s="11"/>
      <c r="I284" s="11"/>
    </row>
    <row r="285" spans="1:9" s="4" customFormat="1" ht="12.75">
      <c r="A285" s="13"/>
      <c r="B285" s="24"/>
      <c r="C285" s="13"/>
      <c r="D285" s="13"/>
      <c r="E285" s="13"/>
      <c r="F285" s="13"/>
      <c r="G285" s="15"/>
      <c r="H285" s="15"/>
      <c r="I285" s="15"/>
    </row>
    <row r="286" spans="1:9" s="3" customFormat="1" ht="12.75">
      <c r="A286" s="9"/>
      <c r="B286" s="16"/>
      <c r="C286" s="9"/>
      <c r="D286" s="9"/>
      <c r="E286" s="9"/>
      <c r="F286" s="9"/>
      <c r="G286" s="11"/>
      <c r="H286" s="11"/>
      <c r="I286" s="11"/>
    </row>
    <row r="287" spans="1:9" s="3" customFormat="1" ht="12.75">
      <c r="A287" s="13"/>
      <c r="B287" s="24"/>
      <c r="C287" s="13"/>
      <c r="D287" s="13"/>
      <c r="E287" s="13"/>
      <c r="F287" s="13"/>
      <c r="G287" s="15"/>
      <c r="H287" s="15"/>
      <c r="I287" s="15"/>
    </row>
    <row r="288" spans="1:9" s="3" customFormat="1" ht="12.75">
      <c r="A288" s="13"/>
      <c r="B288" s="17"/>
      <c r="C288" s="13"/>
      <c r="D288" s="13"/>
      <c r="E288" s="13"/>
      <c r="F288" s="13"/>
      <c r="G288" s="15"/>
      <c r="H288" s="15"/>
      <c r="I288" s="15"/>
    </row>
    <row r="289" spans="1:9" s="3" customFormat="1" ht="12.75">
      <c r="A289" s="9"/>
      <c r="B289" s="24"/>
      <c r="C289" s="9"/>
      <c r="D289" s="9"/>
      <c r="E289" s="9"/>
      <c r="F289" s="9"/>
      <c r="G289" s="11"/>
      <c r="H289" s="11"/>
      <c r="I289" s="11"/>
    </row>
    <row r="290" spans="1:9" s="4" customFormat="1" ht="12.75">
      <c r="A290" s="13"/>
      <c r="B290" s="17"/>
      <c r="C290" s="13"/>
      <c r="D290" s="13"/>
      <c r="E290" s="13"/>
      <c r="F290" s="13"/>
      <c r="G290" s="15"/>
      <c r="H290" s="15"/>
      <c r="I290" s="15"/>
    </row>
    <row r="291" spans="1:9" s="3" customFormat="1" ht="12.75">
      <c r="A291" s="9"/>
      <c r="B291" s="24"/>
      <c r="C291" s="9"/>
      <c r="D291" s="9"/>
      <c r="E291" s="9"/>
      <c r="F291" s="9"/>
      <c r="G291" s="11"/>
      <c r="H291" s="11"/>
      <c r="I291" s="11"/>
    </row>
    <row r="292" spans="1:9" s="3" customFormat="1" ht="13.5" customHeight="1">
      <c r="A292" s="13"/>
      <c r="B292" s="17"/>
      <c r="C292" s="13"/>
      <c r="D292" s="13"/>
      <c r="E292" s="13"/>
      <c r="F292" s="13"/>
      <c r="G292" s="15"/>
      <c r="H292" s="15"/>
      <c r="I292" s="15"/>
    </row>
    <row r="293" spans="1:9" s="3" customFormat="1" ht="13.5">
      <c r="A293" s="9"/>
      <c r="B293" s="7"/>
      <c r="C293" s="9"/>
      <c r="D293" s="9"/>
      <c r="E293" s="9"/>
      <c r="F293" s="9"/>
      <c r="G293" s="11"/>
      <c r="H293" s="11"/>
      <c r="I293" s="11"/>
    </row>
    <row r="294" spans="1:9" s="4" customFormat="1" ht="11.25" customHeight="1">
      <c r="A294" s="13"/>
      <c r="B294" s="25"/>
      <c r="C294" s="13"/>
      <c r="D294" s="13"/>
      <c r="E294" s="13"/>
      <c r="F294" s="13"/>
      <c r="G294" s="15"/>
      <c r="H294" s="15"/>
      <c r="I294" s="15"/>
    </row>
    <row r="295" spans="1:9" s="3" customFormat="1" ht="12.75">
      <c r="A295" s="9"/>
      <c r="B295" s="27"/>
      <c r="C295" s="9"/>
      <c r="D295" s="9"/>
      <c r="E295" s="9"/>
      <c r="F295" s="9"/>
      <c r="G295" s="11"/>
      <c r="H295" s="11"/>
      <c r="I295" s="11"/>
    </row>
    <row r="296" spans="1:9" s="3" customFormat="1" ht="13.5">
      <c r="A296" s="10"/>
      <c r="B296" s="7"/>
      <c r="C296" s="10"/>
      <c r="D296" s="10"/>
      <c r="E296" s="10"/>
      <c r="F296" s="10"/>
      <c r="G296" s="11"/>
      <c r="H296" s="11"/>
      <c r="I296" s="11"/>
    </row>
    <row r="297" spans="1:9" s="3" customFormat="1" ht="12.75">
      <c r="A297" s="6"/>
      <c r="B297" s="8"/>
      <c r="C297" s="10"/>
      <c r="D297" s="10"/>
      <c r="E297" s="10"/>
      <c r="F297" s="10"/>
      <c r="G297" s="10"/>
      <c r="H297" s="10"/>
      <c r="I297" s="10"/>
    </row>
    <row r="298" spans="1:9" ht="12.75">
      <c r="A298" s="30"/>
      <c r="B298" s="8"/>
      <c r="C298" s="9"/>
      <c r="D298" s="9"/>
      <c r="E298" s="9"/>
      <c r="F298" s="9"/>
      <c r="G298" s="26"/>
      <c r="H298" s="26"/>
      <c r="I298" s="26"/>
    </row>
    <row r="299" spans="1:9" ht="12.75">
      <c r="A299" s="30"/>
      <c r="B299" s="8"/>
      <c r="C299" s="10"/>
      <c r="D299" s="10"/>
      <c r="E299" s="10"/>
      <c r="F299" s="10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30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30"/>
      <c r="B303" s="8"/>
      <c r="C303" s="8"/>
      <c r="D303" s="8"/>
      <c r="E303" s="8"/>
      <c r="F303" s="8"/>
      <c r="G303" s="8"/>
      <c r="H303" s="8"/>
      <c r="I303" s="8"/>
    </row>
    <row r="304" spans="1:9" ht="12.75">
      <c r="A304" s="30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30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30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30"/>
      <c r="C307" s="8"/>
      <c r="D307" s="8"/>
      <c r="E307" s="8"/>
      <c r="F307" s="8"/>
      <c r="G307" s="8"/>
      <c r="H307" s="8"/>
      <c r="I307" s="8"/>
    </row>
    <row r="308" spans="1:9" ht="12.75">
      <c r="A308" s="30"/>
      <c r="C308" s="8"/>
      <c r="D308" s="8"/>
      <c r="E308" s="8"/>
      <c r="F308" s="8"/>
      <c r="G308" s="8"/>
      <c r="H308" s="8"/>
      <c r="I308" s="8"/>
    </row>
    <row r="309" spans="1:9" ht="12.75">
      <c r="A309" s="30"/>
      <c r="C309" s="8"/>
      <c r="D309" s="8"/>
      <c r="E309" s="8"/>
      <c r="F309" s="8"/>
      <c r="G309" s="8"/>
      <c r="H309" s="8"/>
      <c r="I309" s="8"/>
    </row>
  </sheetData>
  <mergeCells count="15">
    <mergeCell ref="H1:I1"/>
    <mergeCell ref="F2:I2"/>
    <mergeCell ref="F3:I3"/>
    <mergeCell ref="H6:H8"/>
    <mergeCell ref="I6:I8"/>
    <mergeCell ref="A6:A8"/>
    <mergeCell ref="B6:B8"/>
    <mergeCell ref="C6:C8"/>
    <mergeCell ref="D6:D8"/>
    <mergeCell ref="C124:D124"/>
    <mergeCell ref="C125:D125"/>
    <mergeCell ref="B4:I4"/>
    <mergeCell ref="G6:G8"/>
    <mergeCell ref="E6:E8"/>
    <mergeCell ref="F6:F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6" r:id="rId1"/>
  <headerFooter alignWithMargins="0">
    <oddFooter>&amp;C&amp;P</oddFooter>
  </headerFooter>
  <rowBreaks count="8" manualBreakCount="8">
    <brk id="31" max="8" man="1"/>
    <brk id="57" max="8" man="1"/>
    <brk id="78" max="8" man="1"/>
    <brk id="105" max="11" man="1"/>
    <brk id="143" max="9" man="1"/>
    <brk id="175" max="9" man="1"/>
    <brk id="206" max="9" man="1"/>
    <brk id="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2016-10-11T08:59:11Z</cp:lastPrinted>
  <dcterms:created xsi:type="dcterms:W3CDTF">2003-04-01T12:03:41Z</dcterms:created>
  <dcterms:modified xsi:type="dcterms:W3CDTF">2016-10-11T08:59:18Z</dcterms:modified>
  <cp:category/>
  <cp:version/>
  <cp:contentType/>
  <cp:contentStatus/>
</cp:coreProperties>
</file>