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'2012'!$A$1:$I$117</definedName>
  </definedNames>
  <calcPr fullCalcOnLoad="1"/>
</workbook>
</file>

<file path=xl/sharedStrings.xml><?xml version="1.0" encoding="utf-8"?>
<sst xmlns="http://schemas.openxmlformats.org/spreadsheetml/2006/main" count="605" uniqueCount="257">
  <si>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</si>
  <si>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</si>
  <si>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</si>
  <si>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</si>
  <si>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</si>
  <si>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</si>
  <si>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</si>
  <si>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</si>
  <si>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</si>
  <si>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</si>
  <si>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</si>
  <si>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</si>
  <si>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</si>
  <si>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</si>
  <si>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</si>
  <si>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</si>
  <si>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</si>
  <si>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</si>
  <si>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</si>
  <si>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</si>
  <si>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</si>
  <si>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</si>
  <si>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</si>
  <si>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</si>
  <si>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</si>
  <si>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</si>
  <si>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</si>
  <si>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</si>
  <si>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</si>
  <si>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</si>
  <si>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</si>
  <si>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</si>
  <si>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</si>
  <si>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</si>
  <si>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</si>
  <si>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</si>
  <si>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</si>
  <si>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</si>
  <si>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</si>
  <si>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</si>
  <si>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</si>
  <si>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</si>
  <si>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</si>
  <si>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</si>
  <si>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</si>
  <si>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</si>
  <si>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</si>
  <si>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</si>
  <si>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</si>
  <si>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</si>
  <si>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</si>
  <si>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</si>
  <si>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</si>
  <si>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1.5</t>
  </si>
  <si>
    <t>0102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</si>
  <si>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</si>
  <si>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</si>
  <si>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</si>
  <si>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</si>
  <si>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</si>
  <si>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</si>
  <si>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</si>
  <si>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</si>
  <si>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</si>
  <si>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</si>
  <si>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</si>
  <si>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</si>
  <si>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</si>
  <si>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</si>
  <si>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</si>
  <si>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</si>
  <si>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</si>
  <si>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</si>
  <si>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1.4.2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</si>
  <si>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</si>
  <si>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</si>
  <si>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</si>
  <si>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</si>
  <si>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</si>
  <si>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</si>
  <si>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</si>
  <si>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</si>
  <si>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</si>
  <si>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в том числе: стимулирующие выплаты по оплате труда</t>
  </si>
  <si>
    <t>0920000</t>
  </si>
  <si>
    <t>0505</t>
  </si>
  <si>
    <t>Другие вопросы в области жилищно- коммунального хозяйства</t>
  </si>
  <si>
    <t>803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</si>
  <si>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</si>
  <si>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</si>
  <si>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</si>
  <si>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</si>
  <si>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</si>
  <si>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1.5.4</t>
  </si>
  <si>
    <t>1.8.1</t>
  </si>
  <si>
    <t>1.8.2</t>
  </si>
  <si>
    <t>0804</t>
  </si>
  <si>
    <t>000000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</si>
  <si>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</si>
  <si>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</si>
  <si>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</si>
  <si>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</si>
  <si>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</si>
  <si>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</si>
  <si>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</si>
  <si>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</si>
  <si>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1.10.1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</si>
  <si>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</si>
  <si>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</si>
  <si>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</si>
  <si>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</si>
  <si>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</si>
  <si>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</si>
  <si>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</si>
  <si>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1.4.3</t>
  </si>
  <si>
    <t>Дорожное хозяйство</t>
  </si>
  <si>
    <t>0409</t>
  </si>
  <si>
    <t>1.6.</t>
  </si>
  <si>
    <t>1.8</t>
  </si>
  <si>
    <t>800</t>
  </si>
  <si>
    <t>7790011</t>
  </si>
  <si>
    <t>100</t>
  </si>
  <si>
    <t>9590011</t>
  </si>
  <si>
    <t>9990011</t>
  </si>
  <si>
    <t>9990019</t>
  </si>
  <si>
    <t>200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</si>
  <si>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</si>
  <si>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</si>
  <si>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</si>
  <si>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</si>
  <si>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</si>
  <si>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</si>
  <si>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</si>
  <si>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</si>
  <si>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</si>
  <si>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</si>
  <si>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</si>
  <si>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</si>
  <si>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</si>
  <si>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</si>
  <si>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</si>
  <si>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</si>
  <si>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</si>
  <si>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</si>
  <si>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9990059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</si>
  <si>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</si>
  <si>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</si>
  <si>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</si>
  <si>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</si>
  <si>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9990Б59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</si>
  <si>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</si>
  <si>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</si>
  <si>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9992008</t>
  </si>
  <si>
    <t>9992014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</si>
  <si>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</si>
  <si>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</si>
  <si>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</si>
  <si>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</si>
  <si>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</si>
  <si>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</si>
  <si>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</si>
  <si>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</si>
  <si>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</si>
  <si>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</si>
  <si>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600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</si>
  <si>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</si>
  <si>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</si>
  <si>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700</t>
  </si>
  <si>
    <t>1.7.2</t>
  </si>
  <si>
    <t>400</t>
  </si>
  <si>
    <t>9999601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</si>
  <si>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</si>
  <si>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9996009</t>
  </si>
  <si>
    <t>План на 2015 год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</si>
  <si>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</si>
  <si>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</si>
  <si>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</si>
  <si>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</si>
  <si>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Обеспечение проведения выборов и референдумов</t>
  </si>
  <si>
    <t>0107</t>
  </si>
  <si>
    <t>9492023</t>
  </si>
  <si>
    <t>Резервные фонды</t>
  </si>
  <si>
    <t>9992012</t>
  </si>
  <si>
    <t>0111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</si>
  <si>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</si>
  <si>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</si>
  <si>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</si>
  <si>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</si>
  <si>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</si>
  <si>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муниципальной гарантии</t>
  </si>
  <si>
    <t>9992026</t>
  </si>
  <si>
    <t xml:space="preserve">Расходы на обеспечение деятельности ГО и ЧС в рамках непрограммных расходов органов исполнительной власти </t>
  </si>
  <si>
    <t xml:space="preserve">Расходы на обеспечение деятельности ГО и ЧС в рамках непрограммных расходов  органов исполнительной власти 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</si>
  <si>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</si>
  <si>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</si>
  <si>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</si>
  <si>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</si>
  <si>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</si>
  <si>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</si>
  <si>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</si>
  <si>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</si>
  <si>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</si>
  <si>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</si>
  <si>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</si>
  <si>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</si>
  <si>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</si>
  <si>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</si>
  <si>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</si>
  <si>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</si>
  <si>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</si>
  <si>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</si>
  <si>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</si>
  <si>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взнос в уставный фонд государственным (муниципальным) унитарным предприятиям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</si>
  <si>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</si>
  <si>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</si>
  <si>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</si>
  <si>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</si>
  <si>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</si>
  <si>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</si>
  <si>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</si>
  <si>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</si>
  <si>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</si>
  <si>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</si>
  <si>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0817039</t>
  </si>
  <si>
    <t>0817023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</si>
  <si>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</si>
  <si>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</si>
  <si>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</si>
  <si>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</si>
  <si>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</si>
  <si>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</si>
  <si>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</si>
  <si>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</si>
  <si>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</si>
  <si>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</si>
  <si>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</si>
  <si>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</si>
  <si>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808</t>
  </si>
  <si>
    <t>0202115</t>
  </si>
  <si>
    <t>0205390</t>
  </si>
  <si>
    <t>1407008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</si>
  <si>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</si>
  <si>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</si>
  <si>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</si>
  <si>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ТЕРРИТОРИАЛЬНАЯ ИЗБИРАТЕЛЬНАЯ КОМИССИЯ СОБИНСКОГО РАЙОНА</t>
  </si>
  <si>
    <t>0702114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</si>
  <si>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</si>
  <si>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 xml:space="preserve">Расходы за счет резервного фонда администрации поселка  в рамках непрограммных расходов  органов исполнительной власти </t>
  </si>
  <si>
    <t>2</t>
  </si>
  <si>
    <t>2.1</t>
  </si>
  <si>
    <t>2.1.1</t>
  </si>
  <si>
    <t>Приложение № 2</t>
  </si>
  <si>
    <t>к постановлению администрации п.Ставрово</t>
  </si>
  <si>
    <t>от 15.07.2015г. № 166</t>
  </si>
  <si>
    <t>Отчет об исполнении бюджета  поселка Ставрово по ведомственной структуре за 1 полугодие 2015 года.</t>
  </si>
  <si>
    <t xml:space="preserve"> Кассовый расход за 1 полугодие 2015г.</t>
  </si>
  <si>
    <t>тыс.рублей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</si>
</sst>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2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75" fontId="17" fillId="2" borderId="2" xfId="0" applyNumberFormat="1" applyFont="1" applyFill="1" applyBorder="1" applyAlignment="1">
      <alignment horizontal="left" vertical="top" wrapText="1"/>
    </xf>
    <xf numFmtId="175" fontId="17" fillId="0" borderId="2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shrinkToFit="1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horizontal="justify" vertical="top" wrapText="1"/>
    </xf>
    <xf numFmtId="175" fontId="17" fillId="3" borderId="3" xfId="0" applyNumberFormat="1" applyFont="1" applyFill="1" applyBorder="1" applyAlignment="1">
      <alignment horizontal="left" vertical="top" wrapText="1"/>
    </xf>
    <xf numFmtId="175" fontId="18" fillId="2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175" fontId="18" fillId="0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3" xfId="0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3" borderId="8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wrapText="1"/>
    </xf>
    <xf numFmtId="49" fontId="19" fillId="0" borderId="3" xfId="0" applyNumberFormat="1" applyFont="1" applyBorder="1" applyAlignment="1">
      <alignment horizontal="center"/>
    </xf>
    <xf numFmtId="169" fontId="12" fillId="0" borderId="5" xfId="0" applyNumberFormat="1" applyFont="1" applyBorder="1" applyAlignment="1">
      <alignment horizontal="right"/>
    </xf>
    <xf numFmtId="169" fontId="10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9" fillId="3" borderId="2" xfId="0" applyFont="1" applyFill="1" applyBorder="1" applyAlignment="1">
      <alignment wrapText="1"/>
    </xf>
    <xf numFmtId="49" fontId="19" fillId="3" borderId="3" xfId="0" applyNumberFormat="1" applyFont="1" applyFill="1" applyBorder="1" applyAlignment="1">
      <alignment horizontal="center"/>
    </xf>
    <xf numFmtId="169" fontId="19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justify"/>
    </xf>
    <xf numFmtId="49" fontId="10" fillId="0" borderId="0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0" fontId="14" fillId="0" borderId="0" xfId="0" applyFont="1" applyFill="1" applyAlignment="1">
      <alignment horizontal="justify"/>
    </xf>
    <xf numFmtId="49" fontId="14" fillId="0" borderId="1" xfId="0" applyNumberFormat="1" applyFont="1" applyFill="1" applyBorder="1" applyAlignment="1">
      <alignment horizontal="center"/>
    </xf>
    <xf numFmtId="169" fontId="10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5" t="s">
        <v>4</v>
      </c>
      <c r="C6" s="155"/>
      <c r="D6" s="155"/>
      <c r="E6" s="155"/>
      <c r="F6" s="155"/>
      <c r="G6" s="155"/>
      <c r="H6" s="155"/>
      <c r="I6" s="15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="75" zoomScaleNormal="75" zoomScaleSheetLayoutView="75" workbookViewId="0" topLeftCell="A1">
      <selection activeCell="E121" sqref="E121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87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79" t="s">
        <v>251</v>
      </c>
      <c r="I1" s="29"/>
    </row>
    <row r="2" spans="1:9" s="3" customFormat="1" ht="12.75" customHeight="1">
      <c r="A2" s="32"/>
      <c r="B2" s="34"/>
      <c r="C2" s="150" t="s">
        <v>252</v>
      </c>
      <c r="D2" s="150"/>
      <c r="E2" s="150"/>
      <c r="F2" s="150"/>
      <c r="G2" s="150"/>
      <c r="H2" s="150"/>
      <c r="I2" s="150"/>
    </row>
    <row r="3" spans="1:9" s="3" customFormat="1" ht="15.75">
      <c r="A3" s="32"/>
      <c r="B3" s="34"/>
      <c r="C3" s="32"/>
      <c r="D3" s="32"/>
      <c r="E3" s="180" t="s">
        <v>253</v>
      </c>
      <c r="F3" s="180"/>
      <c r="G3" s="180"/>
      <c r="H3" s="180"/>
      <c r="I3" s="180"/>
    </row>
    <row r="4" spans="1:9" s="3" customFormat="1" ht="15.75">
      <c r="A4" s="32"/>
      <c r="B4" s="34"/>
      <c r="C4" s="32"/>
      <c r="D4" s="32"/>
      <c r="E4" s="32"/>
      <c r="F4" s="32"/>
      <c r="G4" s="32"/>
      <c r="H4" s="32"/>
      <c r="I4" s="32"/>
    </row>
    <row r="5" spans="1:9" s="3" customFormat="1" ht="15.75">
      <c r="A5" s="32"/>
      <c r="B5" s="164" t="s">
        <v>254</v>
      </c>
      <c r="C5" s="164"/>
      <c r="D5" s="164"/>
      <c r="E5" s="164"/>
      <c r="F5" s="164"/>
      <c r="G5" s="164"/>
      <c r="H5" s="164"/>
      <c r="I5" s="164"/>
    </row>
    <row r="6" spans="1:9" s="3" customFormat="1" ht="15.75">
      <c r="A6" s="35"/>
      <c r="B6" s="34"/>
      <c r="C6" s="32"/>
      <c r="D6" s="32"/>
      <c r="E6" s="32"/>
      <c r="F6" s="32"/>
      <c r="G6" s="36"/>
      <c r="H6" s="36"/>
      <c r="I6" s="36" t="s">
        <v>256</v>
      </c>
    </row>
    <row r="7" spans="1:9" s="3" customFormat="1" ht="13.5" customHeight="1">
      <c r="A7" s="173" t="s">
        <v>38</v>
      </c>
      <c r="B7" s="176" t="s">
        <v>9</v>
      </c>
      <c r="C7" s="167" t="s">
        <v>109</v>
      </c>
      <c r="D7" s="167" t="s">
        <v>110</v>
      </c>
      <c r="E7" s="167" t="s">
        <v>111</v>
      </c>
      <c r="F7" s="170" t="s">
        <v>112</v>
      </c>
      <c r="G7" s="165" t="s">
        <v>39</v>
      </c>
      <c r="H7" s="161" t="s">
        <v>173</v>
      </c>
      <c r="I7" s="158" t="s">
        <v>255</v>
      </c>
    </row>
    <row r="8" spans="1:9" s="3" customFormat="1" ht="13.5" customHeight="1">
      <c r="A8" s="174"/>
      <c r="B8" s="177"/>
      <c r="C8" s="168"/>
      <c r="D8" s="168"/>
      <c r="E8" s="168"/>
      <c r="F8" s="171"/>
      <c r="G8" s="166"/>
      <c r="H8" s="162"/>
      <c r="I8" s="159"/>
    </row>
    <row r="9" spans="1:9" s="3" customFormat="1" ht="64.5" customHeight="1">
      <c r="A9" s="175"/>
      <c r="B9" s="178"/>
      <c r="C9" s="169"/>
      <c r="D9" s="169"/>
      <c r="E9" s="169"/>
      <c r="F9" s="172"/>
      <c r="G9" s="166"/>
      <c r="H9" s="163"/>
      <c r="I9" s="160"/>
    </row>
    <row r="10" spans="1:9" s="3" customFormat="1" ht="18" customHeight="1">
      <c r="A10" s="45" t="s">
        <v>13</v>
      </c>
      <c r="B10" s="57">
        <v>2</v>
      </c>
      <c r="C10" s="46" t="s">
        <v>12</v>
      </c>
      <c r="D10" s="47" t="s">
        <v>36</v>
      </c>
      <c r="E10" s="46" t="s">
        <v>14</v>
      </c>
      <c r="F10" s="46" t="s">
        <v>37</v>
      </c>
      <c r="G10" s="48">
        <v>7</v>
      </c>
      <c r="H10" s="46" t="s">
        <v>113</v>
      </c>
      <c r="I10" s="48">
        <v>9</v>
      </c>
    </row>
    <row r="11" spans="1:9" s="3" customFormat="1" ht="16.5" customHeight="1">
      <c r="A11" s="49" t="s">
        <v>13</v>
      </c>
      <c r="B11" s="58" t="s">
        <v>55</v>
      </c>
      <c r="C11" s="37" t="s">
        <v>87</v>
      </c>
      <c r="D11" s="38" t="s">
        <v>56</v>
      </c>
      <c r="E11" s="37" t="s">
        <v>20</v>
      </c>
      <c r="F11" s="37" t="s">
        <v>8</v>
      </c>
      <c r="G11" s="39"/>
      <c r="H11" s="72">
        <f>H12+H34+H38+H45+H59+H83+H88+H100+H106+H110</f>
        <v>59525.223</v>
      </c>
      <c r="I11" s="72">
        <f>I12+I34+I38+I45+I59+I83+I88+I100+I106+I110</f>
        <v>35559.75589</v>
      </c>
    </row>
    <row r="12" spans="1:9" s="3" customFormat="1" ht="15.75">
      <c r="A12" s="50" t="s">
        <v>18</v>
      </c>
      <c r="B12" s="59" t="s">
        <v>19</v>
      </c>
      <c r="C12" s="43" t="s">
        <v>8</v>
      </c>
      <c r="D12" s="44" t="s">
        <v>7</v>
      </c>
      <c r="E12" s="43" t="s">
        <v>20</v>
      </c>
      <c r="F12" s="43" t="s">
        <v>8</v>
      </c>
      <c r="G12" s="43" t="s">
        <v>8</v>
      </c>
      <c r="H12" s="70">
        <f>H13+H15+H19+H27+H114+H25</f>
        <v>26665.509000000002</v>
      </c>
      <c r="I12" s="67">
        <f>I13+I15+I19+I27</f>
        <v>18373.00621</v>
      </c>
    </row>
    <row r="13" spans="1:9" s="3" customFormat="1" ht="24" customHeight="1">
      <c r="A13" s="97" t="s">
        <v>57</v>
      </c>
      <c r="B13" s="60" t="s">
        <v>80</v>
      </c>
      <c r="C13" s="86" t="s">
        <v>87</v>
      </c>
      <c r="D13" s="87" t="s">
        <v>54</v>
      </c>
      <c r="E13" s="86" t="s">
        <v>20</v>
      </c>
      <c r="F13" s="86" t="s">
        <v>8</v>
      </c>
      <c r="G13" s="86"/>
      <c r="H13" s="88">
        <f>H14</f>
        <v>793.6</v>
      </c>
      <c r="I13" s="88">
        <f>I14</f>
        <v>351.65582</v>
      </c>
    </row>
    <row r="14" spans="1:9" s="3" customFormat="1" ht="63">
      <c r="A14" s="51"/>
      <c r="B14" s="84" t="s">
        <v>126</v>
      </c>
      <c r="C14" s="89" t="s">
        <v>87</v>
      </c>
      <c r="D14" s="90" t="s">
        <v>54</v>
      </c>
      <c r="E14" s="89" t="s">
        <v>120</v>
      </c>
      <c r="F14" s="89" t="s">
        <v>121</v>
      </c>
      <c r="G14" s="89"/>
      <c r="H14" s="91">
        <v>793.6</v>
      </c>
      <c r="I14" s="91">
        <v>351.65582</v>
      </c>
    </row>
    <row r="15" spans="1:9" s="3" customFormat="1" ht="15.75">
      <c r="A15" s="97" t="s">
        <v>58</v>
      </c>
      <c r="B15" s="61" t="s">
        <v>82</v>
      </c>
      <c r="C15" s="86" t="s">
        <v>87</v>
      </c>
      <c r="D15" s="87" t="s">
        <v>21</v>
      </c>
      <c r="E15" s="86" t="s">
        <v>20</v>
      </c>
      <c r="F15" s="86" t="s">
        <v>8</v>
      </c>
      <c r="G15" s="86" t="s">
        <v>8</v>
      </c>
      <c r="H15" s="88">
        <f>H16+H17+H18</f>
        <v>663.1</v>
      </c>
      <c r="I15" s="88">
        <f>I16+I17+I18</f>
        <v>287.81099</v>
      </c>
    </row>
    <row r="16" spans="1:9" s="3" customFormat="1" ht="67.5" customHeight="1">
      <c r="A16" s="49"/>
      <c r="B16" s="84" t="s">
        <v>127</v>
      </c>
      <c r="C16" s="89" t="s">
        <v>87</v>
      </c>
      <c r="D16" s="90" t="s">
        <v>21</v>
      </c>
      <c r="E16" s="89" t="s">
        <v>122</v>
      </c>
      <c r="F16" s="89" t="s">
        <v>121</v>
      </c>
      <c r="G16" s="89" t="s">
        <v>8</v>
      </c>
      <c r="H16" s="91">
        <v>595.1</v>
      </c>
      <c r="I16" s="91">
        <v>261.95091</v>
      </c>
    </row>
    <row r="17" spans="1:9" s="3" customFormat="1" ht="78.75">
      <c r="A17" s="49"/>
      <c r="B17" s="84" t="s">
        <v>128</v>
      </c>
      <c r="C17" s="92" t="s">
        <v>87</v>
      </c>
      <c r="D17" s="92" t="s">
        <v>21</v>
      </c>
      <c r="E17" s="92" t="s">
        <v>123</v>
      </c>
      <c r="F17" s="92" t="s">
        <v>121</v>
      </c>
      <c r="G17" s="92" t="s">
        <v>8</v>
      </c>
      <c r="H17" s="93">
        <v>66</v>
      </c>
      <c r="I17" s="93">
        <v>25.86008</v>
      </c>
    </row>
    <row r="18" spans="1:9" s="3" customFormat="1" ht="63">
      <c r="A18" s="49"/>
      <c r="B18" s="84" t="s">
        <v>129</v>
      </c>
      <c r="C18" s="92" t="s">
        <v>87</v>
      </c>
      <c r="D18" s="92" t="s">
        <v>21</v>
      </c>
      <c r="E18" s="92" t="s">
        <v>124</v>
      </c>
      <c r="F18" s="92" t="s">
        <v>125</v>
      </c>
      <c r="G18" s="92"/>
      <c r="H18" s="93">
        <v>2</v>
      </c>
      <c r="I18" s="93">
        <v>0</v>
      </c>
    </row>
    <row r="19" spans="1:9" s="4" customFormat="1" ht="15.75">
      <c r="A19" s="97" t="s">
        <v>59</v>
      </c>
      <c r="B19" s="110" t="s">
        <v>81</v>
      </c>
      <c r="C19" s="86" t="s">
        <v>87</v>
      </c>
      <c r="D19" s="86" t="s">
        <v>22</v>
      </c>
      <c r="E19" s="86" t="s">
        <v>20</v>
      </c>
      <c r="F19" s="86" t="s">
        <v>8</v>
      </c>
      <c r="G19" s="86" t="s">
        <v>8</v>
      </c>
      <c r="H19" s="88">
        <f>SUM(H20:H24)</f>
        <v>4151.3</v>
      </c>
      <c r="I19" s="88">
        <f>SUM(I20:I24)</f>
        <v>1715.83548</v>
      </c>
    </row>
    <row r="20" spans="1:9" s="3" customFormat="1" ht="78.75">
      <c r="A20" s="52"/>
      <c r="B20" s="84" t="s">
        <v>130</v>
      </c>
      <c r="C20" s="89" t="s">
        <v>87</v>
      </c>
      <c r="D20" s="89" t="s">
        <v>22</v>
      </c>
      <c r="E20" s="89" t="s">
        <v>123</v>
      </c>
      <c r="F20" s="89" t="s">
        <v>121</v>
      </c>
      <c r="G20" s="89"/>
      <c r="H20" s="94">
        <v>4094.1</v>
      </c>
      <c r="I20" s="94">
        <v>1694.80989</v>
      </c>
    </row>
    <row r="21" spans="1:9" s="3" customFormat="1" ht="79.5" customHeight="1">
      <c r="A21" s="52"/>
      <c r="B21" s="85" t="s">
        <v>131</v>
      </c>
      <c r="C21" s="89" t="s">
        <v>87</v>
      </c>
      <c r="D21" s="89" t="s">
        <v>22</v>
      </c>
      <c r="E21" s="89" t="s">
        <v>124</v>
      </c>
      <c r="F21" s="89" t="s">
        <v>121</v>
      </c>
      <c r="G21" s="89"/>
      <c r="H21" s="91">
        <v>1.6</v>
      </c>
      <c r="I21" s="91">
        <v>0.75</v>
      </c>
    </row>
    <row r="22" spans="1:9" s="3" customFormat="1" ht="63">
      <c r="A22" s="52"/>
      <c r="B22" s="84" t="s">
        <v>132</v>
      </c>
      <c r="C22" s="89" t="s">
        <v>87</v>
      </c>
      <c r="D22" s="89" t="s">
        <v>22</v>
      </c>
      <c r="E22" s="89" t="s">
        <v>124</v>
      </c>
      <c r="F22" s="89" t="s">
        <v>125</v>
      </c>
      <c r="G22" s="89"/>
      <c r="H22" s="91">
        <v>17</v>
      </c>
      <c r="I22" s="91">
        <v>1.82559</v>
      </c>
    </row>
    <row r="23" spans="1:9" s="3" customFormat="1" ht="83.25" customHeight="1">
      <c r="A23" s="52"/>
      <c r="B23" s="122" t="s">
        <v>174</v>
      </c>
      <c r="C23" s="89" t="s">
        <v>87</v>
      </c>
      <c r="D23" s="89" t="s">
        <v>22</v>
      </c>
      <c r="E23" s="89" t="s">
        <v>175</v>
      </c>
      <c r="F23" s="89" t="s">
        <v>125</v>
      </c>
      <c r="G23" s="89"/>
      <c r="H23" s="91">
        <v>22.6</v>
      </c>
      <c r="I23" s="94">
        <v>10.45</v>
      </c>
    </row>
    <row r="24" spans="1:9" s="3" customFormat="1" ht="68.25" customHeight="1">
      <c r="A24" s="52"/>
      <c r="B24" s="84" t="s">
        <v>133</v>
      </c>
      <c r="C24" s="95" t="s">
        <v>87</v>
      </c>
      <c r="D24" s="95" t="s">
        <v>22</v>
      </c>
      <c r="E24" s="95" t="s">
        <v>134</v>
      </c>
      <c r="F24" s="89" t="s">
        <v>46</v>
      </c>
      <c r="G24" s="89"/>
      <c r="H24" s="91">
        <v>16</v>
      </c>
      <c r="I24" s="91">
        <v>8</v>
      </c>
    </row>
    <row r="25" spans="1:9" s="3" customFormat="1" ht="20.25" customHeight="1">
      <c r="A25" s="52"/>
      <c r="B25" s="130" t="s">
        <v>181</v>
      </c>
      <c r="C25" s="125" t="s">
        <v>87</v>
      </c>
      <c r="D25" s="125" t="s">
        <v>183</v>
      </c>
      <c r="E25" s="125" t="s">
        <v>20</v>
      </c>
      <c r="F25" s="126" t="s">
        <v>8</v>
      </c>
      <c r="G25" s="126"/>
      <c r="H25" s="127">
        <f>H26</f>
        <v>21.275</v>
      </c>
      <c r="I25" s="127">
        <f>I26</f>
        <v>0</v>
      </c>
    </row>
    <row r="26" spans="1:9" s="3" customFormat="1" ht="55.5" customHeight="1">
      <c r="A26" s="52"/>
      <c r="B26" s="105" t="s">
        <v>177</v>
      </c>
      <c r="C26" s="129" t="s">
        <v>87</v>
      </c>
      <c r="D26" s="129" t="s">
        <v>183</v>
      </c>
      <c r="E26" s="129" t="s">
        <v>182</v>
      </c>
      <c r="F26" s="129" t="s">
        <v>119</v>
      </c>
      <c r="G26" s="89"/>
      <c r="H26" s="94">
        <v>21.275</v>
      </c>
      <c r="I26" s="91">
        <v>0</v>
      </c>
    </row>
    <row r="27" spans="1:9" s="31" customFormat="1" ht="15.75">
      <c r="A27" s="86" t="s">
        <v>60</v>
      </c>
      <c r="B27" s="111" t="s">
        <v>108</v>
      </c>
      <c r="C27" s="86" t="s">
        <v>87</v>
      </c>
      <c r="D27" s="86" t="s">
        <v>100</v>
      </c>
      <c r="E27" s="86" t="s">
        <v>84</v>
      </c>
      <c r="F27" s="86" t="s">
        <v>8</v>
      </c>
      <c r="G27" s="86"/>
      <c r="H27" s="88">
        <f>SUM(H28:H33)</f>
        <v>20536.234</v>
      </c>
      <c r="I27" s="88">
        <f>SUM(I28:I33)</f>
        <v>16017.70392</v>
      </c>
    </row>
    <row r="28" spans="1:9" s="31" customFormat="1" ht="101.25" customHeight="1">
      <c r="A28" s="51"/>
      <c r="B28" s="128" t="s">
        <v>184</v>
      </c>
      <c r="C28" s="129" t="s">
        <v>87</v>
      </c>
      <c r="D28" s="129" t="s">
        <v>100</v>
      </c>
      <c r="E28" s="129" t="s">
        <v>185</v>
      </c>
      <c r="F28" s="129" t="s">
        <v>125</v>
      </c>
      <c r="G28" s="92"/>
      <c r="H28" s="99">
        <v>86</v>
      </c>
      <c r="I28" s="93">
        <v>22</v>
      </c>
    </row>
    <row r="29" spans="1:9" s="31" customFormat="1" ht="78.75">
      <c r="A29" s="51"/>
      <c r="B29" s="106" t="s">
        <v>186</v>
      </c>
      <c r="C29" s="129" t="s">
        <v>87</v>
      </c>
      <c r="D29" s="129" t="s">
        <v>100</v>
      </c>
      <c r="E29" s="129" t="s">
        <v>187</v>
      </c>
      <c r="F29" s="129" t="s">
        <v>125</v>
      </c>
      <c r="G29" s="89"/>
      <c r="H29" s="91">
        <v>508</v>
      </c>
      <c r="I29" s="91">
        <v>248.33834</v>
      </c>
    </row>
    <row r="30" spans="1:9" s="31" customFormat="1" ht="47.25">
      <c r="A30" s="51"/>
      <c r="B30" s="120" t="s">
        <v>135</v>
      </c>
      <c r="C30" s="129" t="s">
        <v>87</v>
      </c>
      <c r="D30" s="129" t="s">
        <v>100</v>
      </c>
      <c r="E30" s="129" t="s">
        <v>136</v>
      </c>
      <c r="F30" s="129" t="s">
        <v>119</v>
      </c>
      <c r="G30" s="89"/>
      <c r="H30" s="91">
        <v>344.2</v>
      </c>
      <c r="I30" s="91">
        <v>173.80658</v>
      </c>
    </row>
    <row r="31" spans="1:9" s="31" customFormat="1" ht="83.25" customHeight="1">
      <c r="A31" s="51"/>
      <c r="B31" s="106" t="s">
        <v>137</v>
      </c>
      <c r="C31" s="129" t="s">
        <v>87</v>
      </c>
      <c r="D31" s="129" t="s">
        <v>100</v>
      </c>
      <c r="E31" s="129" t="s">
        <v>138</v>
      </c>
      <c r="F31" s="129" t="s">
        <v>125</v>
      </c>
      <c r="G31" s="89"/>
      <c r="H31" s="91">
        <v>7.727</v>
      </c>
      <c r="I31" s="118">
        <v>7.727</v>
      </c>
    </row>
    <row r="32" spans="1:9" s="31" customFormat="1" ht="83.25" customHeight="1">
      <c r="A32" s="51"/>
      <c r="B32" s="120" t="s">
        <v>188</v>
      </c>
      <c r="C32" s="129" t="s">
        <v>87</v>
      </c>
      <c r="D32" s="129" t="s">
        <v>100</v>
      </c>
      <c r="E32" s="129" t="s">
        <v>139</v>
      </c>
      <c r="F32" s="129" t="s">
        <v>125</v>
      </c>
      <c r="G32" s="117"/>
      <c r="H32" s="91">
        <v>90.307</v>
      </c>
      <c r="I32" s="68">
        <v>65.832</v>
      </c>
    </row>
    <row r="33" spans="1:9" s="31" customFormat="1" ht="22.5" customHeight="1">
      <c r="A33" s="51"/>
      <c r="B33" s="106" t="s">
        <v>189</v>
      </c>
      <c r="C33" s="129" t="s">
        <v>87</v>
      </c>
      <c r="D33" s="129" t="s">
        <v>100</v>
      </c>
      <c r="E33" s="129" t="s">
        <v>190</v>
      </c>
      <c r="F33" s="129" t="s">
        <v>119</v>
      </c>
      <c r="G33" s="117"/>
      <c r="H33" s="91">
        <v>19500</v>
      </c>
      <c r="I33" s="118">
        <v>15500</v>
      </c>
    </row>
    <row r="34" spans="1:9" s="3" customFormat="1" ht="15" customHeight="1">
      <c r="A34" s="50" t="s">
        <v>15</v>
      </c>
      <c r="B34" s="62" t="s">
        <v>23</v>
      </c>
      <c r="C34" s="43" t="s">
        <v>8</v>
      </c>
      <c r="D34" s="43" t="s">
        <v>24</v>
      </c>
      <c r="E34" s="43" t="s">
        <v>20</v>
      </c>
      <c r="F34" s="43" t="s">
        <v>8</v>
      </c>
      <c r="G34" s="43" t="s">
        <v>8</v>
      </c>
      <c r="H34" s="79">
        <f>H35</f>
        <v>145.1</v>
      </c>
      <c r="I34" s="67">
        <f>I35</f>
        <v>63.88261</v>
      </c>
    </row>
    <row r="35" spans="1:9" s="3" customFormat="1" ht="15.75">
      <c r="A35" s="86" t="s">
        <v>61</v>
      </c>
      <c r="B35" s="112" t="s">
        <v>140</v>
      </c>
      <c r="C35" s="86" t="s">
        <v>87</v>
      </c>
      <c r="D35" s="86" t="s">
        <v>47</v>
      </c>
      <c r="E35" s="86" t="s">
        <v>20</v>
      </c>
      <c r="F35" s="86" t="s">
        <v>8</v>
      </c>
      <c r="G35" s="86" t="s">
        <v>8</v>
      </c>
      <c r="H35" s="88">
        <f>H36+H37</f>
        <v>145.1</v>
      </c>
      <c r="I35" s="88">
        <f>I36+I37</f>
        <v>63.88261</v>
      </c>
    </row>
    <row r="36" spans="1:9" s="3" customFormat="1" ht="81" customHeight="1">
      <c r="A36" s="52"/>
      <c r="B36" s="101" t="s">
        <v>141</v>
      </c>
      <c r="C36" s="89" t="s">
        <v>87</v>
      </c>
      <c r="D36" s="89" t="s">
        <v>47</v>
      </c>
      <c r="E36" s="89" t="s">
        <v>142</v>
      </c>
      <c r="F36" s="89" t="s">
        <v>121</v>
      </c>
      <c r="G36" s="89"/>
      <c r="H36" s="91">
        <v>139.92304</v>
      </c>
      <c r="I36" s="91">
        <v>58.70565</v>
      </c>
    </row>
    <row r="37" spans="1:9" s="3" customFormat="1" ht="84" customHeight="1">
      <c r="A37" s="52"/>
      <c r="B37" s="101" t="s">
        <v>143</v>
      </c>
      <c r="C37" s="89" t="s">
        <v>87</v>
      </c>
      <c r="D37" s="89" t="s">
        <v>47</v>
      </c>
      <c r="E37" s="89" t="s">
        <v>142</v>
      </c>
      <c r="F37" s="89" t="s">
        <v>125</v>
      </c>
      <c r="G37" s="89"/>
      <c r="H37" s="91">
        <v>5.17696</v>
      </c>
      <c r="I37" s="91">
        <v>5.17696</v>
      </c>
    </row>
    <row r="38" spans="1:9" s="3" customFormat="1" ht="31.5">
      <c r="A38" s="50" t="s">
        <v>16</v>
      </c>
      <c r="B38" s="62" t="s">
        <v>43</v>
      </c>
      <c r="C38" s="102" t="s">
        <v>8</v>
      </c>
      <c r="D38" s="102" t="s">
        <v>44</v>
      </c>
      <c r="E38" s="102" t="s">
        <v>20</v>
      </c>
      <c r="F38" s="102" t="s">
        <v>8</v>
      </c>
      <c r="G38" s="102" t="s">
        <v>8</v>
      </c>
      <c r="H38" s="70">
        <f>H39</f>
        <v>486.90000000000003</v>
      </c>
      <c r="I38" s="67">
        <f>I39</f>
        <v>203.18188000000004</v>
      </c>
    </row>
    <row r="39" spans="1:9" s="3" customFormat="1" ht="51.75" customHeight="1">
      <c r="A39" s="54" t="s">
        <v>62</v>
      </c>
      <c r="B39" s="110" t="s">
        <v>79</v>
      </c>
      <c r="C39" s="86" t="s">
        <v>87</v>
      </c>
      <c r="D39" s="86" t="s">
        <v>45</v>
      </c>
      <c r="E39" s="86" t="s">
        <v>20</v>
      </c>
      <c r="F39" s="86" t="s">
        <v>8</v>
      </c>
      <c r="G39" s="86" t="s">
        <v>8</v>
      </c>
      <c r="H39" s="88">
        <f>H40+H42+H43+H41+H44</f>
        <v>486.90000000000003</v>
      </c>
      <c r="I39" s="88">
        <f>I40+I42+I43+I41+I44</f>
        <v>203.18188000000004</v>
      </c>
    </row>
    <row r="40" spans="1:9" s="3" customFormat="1" ht="35.25" customHeight="1">
      <c r="A40" s="52"/>
      <c r="B40" s="106" t="s">
        <v>191</v>
      </c>
      <c r="C40" s="89" t="s">
        <v>87</v>
      </c>
      <c r="D40" s="89" t="s">
        <v>45</v>
      </c>
      <c r="E40" s="89" t="s">
        <v>144</v>
      </c>
      <c r="F40" s="89" t="s">
        <v>121</v>
      </c>
      <c r="G40" s="89"/>
      <c r="H40" s="91">
        <v>191.6</v>
      </c>
      <c r="I40" s="91">
        <v>87.48723</v>
      </c>
    </row>
    <row r="41" spans="1:9" s="3" customFormat="1" ht="38.25" customHeight="1">
      <c r="A41" s="52"/>
      <c r="B41" s="106" t="s">
        <v>192</v>
      </c>
      <c r="C41" s="89" t="s">
        <v>87</v>
      </c>
      <c r="D41" s="89" t="s">
        <v>45</v>
      </c>
      <c r="E41" s="89" t="s">
        <v>144</v>
      </c>
      <c r="F41" s="89" t="s">
        <v>125</v>
      </c>
      <c r="G41" s="89"/>
      <c r="H41" s="91">
        <v>20</v>
      </c>
      <c r="I41" s="91">
        <v>6.64465</v>
      </c>
    </row>
    <row r="42" spans="1:9" s="3" customFormat="1" ht="65.25" customHeight="1">
      <c r="A42" s="52"/>
      <c r="B42" s="101" t="s">
        <v>145</v>
      </c>
      <c r="C42" s="89" t="s">
        <v>87</v>
      </c>
      <c r="D42" s="89" t="s">
        <v>45</v>
      </c>
      <c r="E42" s="95" t="s">
        <v>146</v>
      </c>
      <c r="F42" s="89" t="s">
        <v>46</v>
      </c>
      <c r="G42" s="89"/>
      <c r="H42" s="91">
        <v>157</v>
      </c>
      <c r="I42" s="91">
        <v>78</v>
      </c>
    </row>
    <row r="43" spans="1:9" s="3" customFormat="1" ht="109.5" customHeight="1">
      <c r="A43" s="52"/>
      <c r="B43" s="131" t="s">
        <v>193</v>
      </c>
      <c r="C43" s="89" t="s">
        <v>87</v>
      </c>
      <c r="D43" s="89" t="s">
        <v>45</v>
      </c>
      <c r="E43" s="132" t="s">
        <v>194</v>
      </c>
      <c r="F43" s="129" t="s">
        <v>125</v>
      </c>
      <c r="G43" s="89"/>
      <c r="H43" s="91">
        <v>12</v>
      </c>
      <c r="I43" s="91">
        <v>4.96</v>
      </c>
    </row>
    <row r="44" spans="1:9" s="3" customFormat="1" ht="115.5" customHeight="1">
      <c r="A44" s="52"/>
      <c r="B44" s="131" t="s">
        <v>195</v>
      </c>
      <c r="C44" s="89" t="s">
        <v>87</v>
      </c>
      <c r="D44" s="89" t="s">
        <v>45</v>
      </c>
      <c r="E44" s="129" t="s">
        <v>196</v>
      </c>
      <c r="F44" s="129" t="s">
        <v>125</v>
      </c>
      <c r="G44" s="89"/>
      <c r="H44" s="91">
        <v>106.3</v>
      </c>
      <c r="I44" s="91">
        <v>26.09</v>
      </c>
    </row>
    <row r="45" spans="1:9" s="3" customFormat="1" ht="17.25" customHeight="1">
      <c r="A45" s="50" t="s">
        <v>17</v>
      </c>
      <c r="B45" s="62" t="s">
        <v>25</v>
      </c>
      <c r="C45" s="43" t="s">
        <v>8</v>
      </c>
      <c r="D45" s="43" t="s">
        <v>26</v>
      </c>
      <c r="E45" s="43" t="s">
        <v>20</v>
      </c>
      <c r="F45" s="43" t="s">
        <v>8</v>
      </c>
      <c r="G45" s="43" t="s">
        <v>8</v>
      </c>
      <c r="H45" s="70">
        <f>H46+H55+H48</f>
        <v>4029.6000000000004</v>
      </c>
      <c r="I45" s="70">
        <f>I46+I55+I48</f>
        <v>1113.2947100000001</v>
      </c>
    </row>
    <row r="46" spans="1:9" s="3" customFormat="1" ht="17.25" customHeight="1">
      <c r="A46" s="86" t="s">
        <v>63</v>
      </c>
      <c r="B46" s="109" t="s">
        <v>71</v>
      </c>
      <c r="C46" s="86" t="s">
        <v>87</v>
      </c>
      <c r="D46" s="86" t="s">
        <v>72</v>
      </c>
      <c r="E46" s="86" t="s">
        <v>20</v>
      </c>
      <c r="F46" s="86" t="s">
        <v>8</v>
      </c>
      <c r="G46" s="86"/>
      <c r="H46" s="88">
        <f>H47</f>
        <v>330</v>
      </c>
      <c r="I46" s="88">
        <f>I47</f>
        <v>96.625</v>
      </c>
    </row>
    <row r="47" spans="1:9" s="3" customFormat="1" ht="98.25" customHeight="1">
      <c r="A47" s="52"/>
      <c r="B47" s="101" t="s">
        <v>147</v>
      </c>
      <c r="C47" s="89" t="s">
        <v>87</v>
      </c>
      <c r="D47" s="89" t="s">
        <v>72</v>
      </c>
      <c r="E47" s="89" t="s">
        <v>148</v>
      </c>
      <c r="F47" s="89" t="s">
        <v>119</v>
      </c>
      <c r="G47" s="89"/>
      <c r="H47" s="91">
        <v>330</v>
      </c>
      <c r="I47" s="91">
        <v>96.625</v>
      </c>
    </row>
    <row r="48" spans="1:9" s="3" customFormat="1" ht="20.25" customHeight="1">
      <c r="A48" s="86" t="s">
        <v>73</v>
      </c>
      <c r="B48" s="109" t="s">
        <v>115</v>
      </c>
      <c r="C48" s="86" t="s">
        <v>87</v>
      </c>
      <c r="D48" s="86" t="s">
        <v>116</v>
      </c>
      <c r="E48" s="86" t="s">
        <v>20</v>
      </c>
      <c r="F48" s="86" t="s">
        <v>8</v>
      </c>
      <c r="G48" s="86"/>
      <c r="H48" s="88">
        <f>H49+H50+H52+H51+H53+H54</f>
        <v>3242.6000000000004</v>
      </c>
      <c r="I48" s="88">
        <f>I49+I50+I52+I51+I53+I54</f>
        <v>988.66971</v>
      </c>
    </row>
    <row r="49" spans="1:9" s="3" customFormat="1" ht="66" customHeight="1">
      <c r="A49" s="56"/>
      <c r="B49" s="120" t="s">
        <v>197</v>
      </c>
      <c r="C49" s="129" t="s">
        <v>87</v>
      </c>
      <c r="D49" s="129" t="s">
        <v>116</v>
      </c>
      <c r="E49" s="129" t="s">
        <v>198</v>
      </c>
      <c r="F49" s="129" t="s">
        <v>125</v>
      </c>
      <c r="G49" s="92"/>
      <c r="H49" s="93">
        <v>300</v>
      </c>
      <c r="I49" s="93">
        <v>0</v>
      </c>
    </row>
    <row r="50" spans="1:9" s="3" customFormat="1" ht="50.25" customHeight="1">
      <c r="A50" s="52"/>
      <c r="B50" s="100" t="s">
        <v>199</v>
      </c>
      <c r="C50" s="129" t="s">
        <v>87</v>
      </c>
      <c r="D50" s="129" t="s">
        <v>116</v>
      </c>
      <c r="E50" s="129" t="s">
        <v>149</v>
      </c>
      <c r="F50" s="129" t="s">
        <v>121</v>
      </c>
      <c r="G50" s="89"/>
      <c r="H50" s="91">
        <v>1196.9</v>
      </c>
      <c r="I50" s="91">
        <v>530.85486</v>
      </c>
    </row>
    <row r="51" spans="1:9" s="3" customFormat="1" ht="51.75" customHeight="1">
      <c r="A51" s="52"/>
      <c r="B51" s="133" t="s">
        <v>200</v>
      </c>
      <c r="C51" s="129" t="s">
        <v>87</v>
      </c>
      <c r="D51" s="129" t="s">
        <v>116</v>
      </c>
      <c r="E51" s="129" t="s">
        <v>201</v>
      </c>
      <c r="F51" s="129" t="s">
        <v>125</v>
      </c>
      <c r="G51" s="89"/>
      <c r="H51" s="91">
        <v>1177.2</v>
      </c>
      <c r="I51" s="91">
        <v>445.31485</v>
      </c>
    </row>
    <row r="52" spans="1:9" s="3" customFormat="1" ht="49.5" customHeight="1">
      <c r="A52" s="52"/>
      <c r="B52" s="133" t="s">
        <v>202</v>
      </c>
      <c r="C52" s="129" t="s">
        <v>87</v>
      </c>
      <c r="D52" s="129" t="s">
        <v>116</v>
      </c>
      <c r="E52" s="129" t="s">
        <v>203</v>
      </c>
      <c r="F52" s="129" t="s">
        <v>125</v>
      </c>
      <c r="G52" s="89"/>
      <c r="H52" s="91">
        <v>300</v>
      </c>
      <c r="I52" s="91">
        <v>0</v>
      </c>
    </row>
    <row r="53" spans="1:9" s="3" customFormat="1" ht="49.5" customHeight="1">
      <c r="A53" s="52"/>
      <c r="B53" s="149" t="s">
        <v>241</v>
      </c>
      <c r="C53" s="129" t="s">
        <v>87</v>
      </c>
      <c r="D53" s="129" t="s">
        <v>116</v>
      </c>
      <c r="E53" s="129" t="s">
        <v>238</v>
      </c>
      <c r="F53" s="129" t="s">
        <v>125</v>
      </c>
      <c r="G53" s="89"/>
      <c r="H53" s="91">
        <v>13.5</v>
      </c>
      <c r="I53" s="91">
        <v>12.5</v>
      </c>
    </row>
    <row r="54" spans="1:9" s="3" customFormat="1" ht="81" customHeight="1">
      <c r="A54" s="52"/>
      <c r="B54" s="149" t="s">
        <v>242</v>
      </c>
      <c r="C54" s="129" t="s">
        <v>87</v>
      </c>
      <c r="D54" s="129" t="s">
        <v>116</v>
      </c>
      <c r="E54" s="129" t="s">
        <v>239</v>
      </c>
      <c r="F54" s="129" t="s">
        <v>125</v>
      </c>
      <c r="G54" s="89"/>
      <c r="H54" s="91">
        <v>255</v>
      </c>
      <c r="I54" s="91">
        <v>0</v>
      </c>
    </row>
    <row r="55" spans="1:9" s="3" customFormat="1" ht="15.75">
      <c r="A55" s="86" t="s">
        <v>114</v>
      </c>
      <c r="B55" s="109" t="s">
        <v>27</v>
      </c>
      <c r="C55" s="86" t="s">
        <v>87</v>
      </c>
      <c r="D55" s="86" t="s">
        <v>48</v>
      </c>
      <c r="E55" s="86" t="s">
        <v>20</v>
      </c>
      <c r="F55" s="86" t="s">
        <v>8</v>
      </c>
      <c r="G55" s="86" t="s">
        <v>8</v>
      </c>
      <c r="H55" s="88">
        <f>H57+H56+H58</f>
        <v>457</v>
      </c>
      <c r="I55" s="71">
        <f>I57+I56+I58</f>
        <v>28</v>
      </c>
    </row>
    <row r="56" spans="1:9" s="3" customFormat="1" ht="94.5">
      <c r="A56" s="54"/>
      <c r="B56" s="128" t="s">
        <v>204</v>
      </c>
      <c r="C56" s="129" t="s">
        <v>87</v>
      </c>
      <c r="D56" s="129" t="s">
        <v>48</v>
      </c>
      <c r="E56" s="129" t="s">
        <v>205</v>
      </c>
      <c r="F56" s="129" t="s">
        <v>125</v>
      </c>
      <c r="G56" s="129"/>
      <c r="H56" s="134">
        <v>57</v>
      </c>
      <c r="I56" s="88">
        <v>28</v>
      </c>
    </row>
    <row r="57" spans="1:9" s="41" customFormat="1" ht="94.5">
      <c r="A57" s="53"/>
      <c r="B57" s="135" t="s">
        <v>206</v>
      </c>
      <c r="C57" s="129" t="s">
        <v>87</v>
      </c>
      <c r="D57" s="129" t="s">
        <v>48</v>
      </c>
      <c r="E57" s="129" t="s">
        <v>207</v>
      </c>
      <c r="F57" s="129" t="s">
        <v>125</v>
      </c>
      <c r="G57" s="129"/>
      <c r="H57" s="134">
        <v>160</v>
      </c>
      <c r="I57" s="94">
        <v>0</v>
      </c>
    </row>
    <row r="58" spans="1:9" s="41" customFormat="1" ht="114" customHeight="1">
      <c r="A58" s="53"/>
      <c r="B58" s="145" t="s">
        <v>243</v>
      </c>
      <c r="C58" s="129" t="s">
        <v>87</v>
      </c>
      <c r="D58" s="129" t="s">
        <v>48</v>
      </c>
      <c r="E58" s="129" t="s">
        <v>240</v>
      </c>
      <c r="F58" s="129" t="s">
        <v>125</v>
      </c>
      <c r="G58" s="129"/>
      <c r="H58" s="134">
        <v>240</v>
      </c>
      <c r="I58" s="144">
        <v>0</v>
      </c>
    </row>
    <row r="59" spans="1:9" s="3" customFormat="1" ht="15.75">
      <c r="A59" s="50" t="s">
        <v>53</v>
      </c>
      <c r="B59" s="63" t="s">
        <v>92</v>
      </c>
      <c r="C59" s="43" t="s">
        <v>8</v>
      </c>
      <c r="D59" s="43" t="s">
        <v>28</v>
      </c>
      <c r="E59" s="43" t="s">
        <v>20</v>
      </c>
      <c r="F59" s="43" t="s">
        <v>8</v>
      </c>
      <c r="G59" s="43" t="s">
        <v>8</v>
      </c>
      <c r="H59" s="70">
        <f>H60+H65+H70+H75</f>
        <v>18837.273</v>
      </c>
      <c r="I59" s="83">
        <f>I60+I65+I70+I75</f>
        <v>11783.17453</v>
      </c>
    </row>
    <row r="60" spans="1:9" s="3" customFormat="1" ht="15.75">
      <c r="A60" s="86" t="s">
        <v>64</v>
      </c>
      <c r="B60" s="82" t="s">
        <v>5</v>
      </c>
      <c r="C60" s="42" t="s">
        <v>87</v>
      </c>
      <c r="D60" s="42" t="s">
        <v>29</v>
      </c>
      <c r="E60" s="42" t="s">
        <v>97</v>
      </c>
      <c r="F60" s="42" t="s">
        <v>8</v>
      </c>
      <c r="G60" s="42"/>
      <c r="H60" s="71">
        <f>H61+H62+H64+H63</f>
        <v>1013.4</v>
      </c>
      <c r="I60" s="71">
        <f>I61+I62+I64+I63</f>
        <v>309.45016999999996</v>
      </c>
    </row>
    <row r="61" spans="1:9" s="104" customFormat="1" ht="84" customHeight="1">
      <c r="A61" s="51"/>
      <c r="B61" s="101" t="s">
        <v>150</v>
      </c>
      <c r="C61" s="89" t="s">
        <v>87</v>
      </c>
      <c r="D61" s="89" t="s">
        <v>29</v>
      </c>
      <c r="E61" s="95" t="s">
        <v>152</v>
      </c>
      <c r="F61" s="89" t="s">
        <v>125</v>
      </c>
      <c r="G61" s="89"/>
      <c r="H61" s="91">
        <v>150</v>
      </c>
      <c r="I61" s="91">
        <v>0</v>
      </c>
    </row>
    <row r="62" spans="1:9" s="104" customFormat="1" ht="68.25" customHeight="1">
      <c r="A62" s="51"/>
      <c r="B62" s="101" t="s">
        <v>151</v>
      </c>
      <c r="C62" s="89" t="s">
        <v>87</v>
      </c>
      <c r="D62" s="89" t="s">
        <v>29</v>
      </c>
      <c r="E62" s="95" t="s">
        <v>153</v>
      </c>
      <c r="F62" s="89" t="s">
        <v>125</v>
      </c>
      <c r="G62" s="89"/>
      <c r="H62" s="91">
        <v>647</v>
      </c>
      <c r="I62" s="91">
        <v>303.68843</v>
      </c>
    </row>
    <row r="63" spans="1:9" s="104" customFormat="1" ht="82.5" customHeight="1">
      <c r="A63" s="51"/>
      <c r="B63" s="123" t="s">
        <v>186</v>
      </c>
      <c r="C63" s="89" t="s">
        <v>87</v>
      </c>
      <c r="D63" s="89" t="s">
        <v>29</v>
      </c>
      <c r="E63" s="95" t="s">
        <v>187</v>
      </c>
      <c r="F63" s="89" t="s">
        <v>125</v>
      </c>
      <c r="G63" s="89"/>
      <c r="H63" s="91">
        <v>16.4</v>
      </c>
      <c r="I63" s="91">
        <v>5.76174</v>
      </c>
    </row>
    <row r="64" spans="1:9" s="104" customFormat="1" ht="83.25" customHeight="1">
      <c r="A64" s="51"/>
      <c r="B64" s="121" t="s">
        <v>171</v>
      </c>
      <c r="C64" s="89" t="s">
        <v>87</v>
      </c>
      <c r="D64" s="89" t="s">
        <v>29</v>
      </c>
      <c r="E64" s="95" t="s">
        <v>170</v>
      </c>
      <c r="F64" s="89" t="s">
        <v>164</v>
      </c>
      <c r="G64" s="89"/>
      <c r="H64" s="91">
        <v>200</v>
      </c>
      <c r="I64" s="91">
        <v>0</v>
      </c>
    </row>
    <row r="65" spans="1:9" s="3" customFormat="1" ht="21" customHeight="1">
      <c r="A65" s="97" t="s">
        <v>65</v>
      </c>
      <c r="B65" s="103" t="s">
        <v>6</v>
      </c>
      <c r="C65" s="97" t="s">
        <v>87</v>
      </c>
      <c r="D65" s="97" t="s">
        <v>30</v>
      </c>
      <c r="E65" s="97" t="s">
        <v>20</v>
      </c>
      <c r="F65" s="97" t="s">
        <v>8</v>
      </c>
      <c r="G65" s="97" t="s">
        <v>8</v>
      </c>
      <c r="H65" s="98">
        <f>H66+H67+H68+H69</f>
        <v>7485.579</v>
      </c>
      <c r="I65" s="98">
        <f>I66+I67+I68+I69</f>
        <v>6898.78157</v>
      </c>
    </row>
    <row r="66" spans="1:9" s="3" customFormat="1" ht="117" customHeight="1">
      <c r="A66" s="51"/>
      <c r="B66" s="133" t="s">
        <v>208</v>
      </c>
      <c r="C66" s="129" t="s">
        <v>87</v>
      </c>
      <c r="D66" s="129" t="s">
        <v>30</v>
      </c>
      <c r="E66" s="129" t="s">
        <v>209</v>
      </c>
      <c r="F66" s="129" t="s">
        <v>125</v>
      </c>
      <c r="G66" s="129"/>
      <c r="H66" s="134">
        <v>100</v>
      </c>
      <c r="I66" s="99">
        <v>0</v>
      </c>
    </row>
    <row r="67" spans="1:9" s="3" customFormat="1" ht="66" customHeight="1">
      <c r="A67" s="51"/>
      <c r="B67" s="101" t="s">
        <v>154</v>
      </c>
      <c r="C67" s="129" t="s">
        <v>87</v>
      </c>
      <c r="D67" s="129" t="s">
        <v>30</v>
      </c>
      <c r="E67" s="129" t="s">
        <v>155</v>
      </c>
      <c r="F67" s="129" t="s">
        <v>125</v>
      </c>
      <c r="G67" s="129"/>
      <c r="H67" s="134">
        <v>691.9</v>
      </c>
      <c r="I67" s="99">
        <v>326.55857</v>
      </c>
    </row>
    <row r="68" spans="1:9" s="3" customFormat="1" ht="74.25" customHeight="1">
      <c r="A68" s="51"/>
      <c r="B68" s="101" t="s">
        <v>210</v>
      </c>
      <c r="C68" s="129" t="s">
        <v>87</v>
      </c>
      <c r="D68" s="129" t="s">
        <v>30</v>
      </c>
      <c r="E68" s="129" t="s">
        <v>211</v>
      </c>
      <c r="F68" s="129" t="s">
        <v>125</v>
      </c>
      <c r="G68" s="129"/>
      <c r="H68" s="134">
        <v>121.456</v>
      </c>
      <c r="I68" s="99">
        <v>0</v>
      </c>
    </row>
    <row r="69" spans="1:9" s="3" customFormat="1" ht="33.75" customHeight="1">
      <c r="A69" s="51"/>
      <c r="B69" s="119" t="s">
        <v>212</v>
      </c>
      <c r="C69" s="129" t="s">
        <v>87</v>
      </c>
      <c r="D69" s="129" t="s">
        <v>30</v>
      </c>
      <c r="E69" s="129" t="s">
        <v>172</v>
      </c>
      <c r="F69" s="129" t="s">
        <v>169</v>
      </c>
      <c r="G69" s="129"/>
      <c r="H69" s="134">
        <v>6572.223</v>
      </c>
      <c r="I69" s="99">
        <v>6572.223</v>
      </c>
    </row>
    <row r="70" spans="1:9" s="4" customFormat="1" ht="15.75">
      <c r="A70" s="96" t="s">
        <v>66</v>
      </c>
      <c r="B70" s="103" t="s">
        <v>52</v>
      </c>
      <c r="C70" s="97" t="s">
        <v>87</v>
      </c>
      <c r="D70" s="97" t="s">
        <v>49</v>
      </c>
      <c r="E70" s="97" t="s">
        <v>20</v>
      </c>
      <c r="F70" s="97" t="s">
        <v>8</v>
      </c>
      <c r="G70" s="97" t="s">
        <v>8</v>
      </c>
      <c r="H70" s="98">
        <f>H71+H73+H74+H72</f>
        <v>3081.694</v>
      </c>
      <c r="I70" s="98">
        <f>I71+I73+I74+I72</f>
        <v>1443.8179400000001</v>
      </c>
    </row>
    <row r="71" spans="1:9" s="4" customFormat="1" ht="65.25" customHeight="1">
      <c r="A71" s="49"/>
      <c r="B71" s="101" t="s">
        <v>156</v>
      </c>
      <c r="C71" s="129" t="s">
        <v>87</v>
      </c>
      <c r="D71" s="129" t="s">
        <v>49</v>
      </c>
      <c r="E71" s="129" t="s">
        <v>157</v>
      </c>
      <c r="F71" s="129" t="s">
        <v>125</v>
      </c>
      <c r="G71" s="129"/>
      <c r="H71" s="134">
        <v>2348</v>
      </c>
      <c r="I71" s="91">
        <v>1008.20319</v>
      </c>
    </row>
    <row r="72" spans="1:9" s="4" customFormat="1" ht="48" customHeight="1">
      <c r="A72" s="49"/>
      <c r="B72" s="136" t="s">
        <v>158</v>
      </c>
      <c r="C72" s="129" t="s">
        <v>87</v>
      </c>
      <c r="D72" s="129" t="s">
        <v>49</v>
      </c>
      <c r="E72" s="129" t="s">
        <v>159</v>
      </c>
      <c r="F72" s="129" t="s">
        <v>125</v>
      </c>
      <c r="G72" s="129"/>
      <c r="H72" s="134">
        <v>130</v>
      </c>
      <c r="I72" s="91">
        <v>2.4</v>
      </c>
    </row>
    <row r="73" spans="1:9" s="4" customFormat="1" ht="65.25" customHeight="1">
      <c r="A73" s="49"/>
      <c r="B73" s="136" t="s">
        <v>160</v>
      </c>
      <c r="C73" s="129" t="s">
        <v>87</v>
      </c>
      <c r="D73" s="129" t="s">
        <v>49</v>
      </c>
      <c r="E73" s="129" t="s">
        <v>161</v>
      </c>
      <c r="F73" s="129" t="s">
        <v>125</v>
      </c>
      <c r="G73" s="129"/>
      <c r="H73" s="134">
        <v>64.2</v>
      </c>
      <c r="I73" s="91">
        <v>6.80385</v>
      </c>
    </row>
    <row r="74" spans="1:9" s="4" customFormat="1" ht="64.5" customHeight="1">
      <c r="A74" s="52"/>
      <c r="B74" s="101" t="s">
        <v>162</v>
      </c>
      <c r="C74" s="129" t="s">
        <v>87</v>
      </c>
      <c r="D74" s="129" t="s">
        <v>49</v>
      </c>
      <c r="E74" s="129" t="s">
        <v>163</v>
      </c>
      <c r="F74" s="129" t="s">
        <v>125</v>
      </c>
      <c r="G74" s="129"/>
      <c r="H74" s="134">
        <v>539.494</v>
      </c>
      <c r="I74" s="91">
        <v>426.4109</v>
      </c>
    </row>
    <row r="75" spans="1:9" s="4" customFormat="1" ht="31.5">
      <c r="A75" s="86" t="s">
        <v>93</v>
      </c>
      <c r="B75" s="103" t="s">
        <v>86</v>
      </c>
      <c r="C75" s="97" t="s">
        <v>87</v>
      </c>
      <c r="D75" s="97" t="s">
        <v>85</v>
      </c>
      <c r="E75" s="97" t="s">
        <v>20</v>
      </c>
      <c r="F75" s="97" t="s">
        <v>8</v>
      </c>
      <c r="G75" s="97" t="s">
        <v>8</v>
      </c>
      <c r="H75" s="107">
        <f>H76+H77+H78+H80+H81+H82+H79</f>
        <v>7256.6</v>
      </c>
      <c r="I75" s="107">
        <f>I76+I77+I78+I80+I81+I82+I79</f>
        <v>3131.1248499999997</v>
      </c>
    </row>
    <row r="76" spans="1:9" s="3" customFormat="1" ht="47.25">
      <c r="A76" s="52"/>
      <c r="B76" s="101" t="s">
        <v>213</v>
      </c>
      <c r="C76" s="129" t="s">
        <v>87</v>
      </c>
      <c r="D76" s="129" t="s">
        <v>85</v>
      </c>
      <c r="E76" s="132" t="s">
        <v>214</v>
      </c>
      <c r="F76" s="132" t="s">
        <v>121</v>
      </c>
      <c r="G76" s="129"/>
      <c r="H76" s="134">
        <v>1808.4</v>
      </c>
      <c r="I76" s="91">
        <v>744.82844</v>
      </c>
    </row>
    <row r="77" spans="1:9" s="3" customFormat="1" ht="53.25" customHeight="1">
      <c r="A77" s="52"/>
      <c r="B77" s="101" t="s">
        <v>213</v>
      </c>
      <c r="C77" s="129" t="s">
        <v>87</v>
      </c>
      <c r="D77" s="129" t="s">
        <v>85</v>
      </c>
      <c r="E77" s="132" t="s">
        <v>214</v>
      </c>
      <c r="F77" s="132" t="s">
        <v>125</v>
      </c>
      <c r="G77" s="129"/>
      <c r="H77" s="134">
        <v>796.5</v>
      </c>
      <c r="I77" s="91">
        <v>480.72124</v>
      </c>
    </row>
    <row r="78" spans="1:9" s="3" customFormat="1" ht="86.25" customHeight="1">
      <c r="A78" s="52"/>
      <c r="B78" s="128" t="s">
        <v>174</v>
      </c>
      <c r="C78" s="129" t="s">
        <v>87</v>
      </c>
      <c r="D78" s="129" t="s">
        <v>85</v>
      </c>
      <c r="E78" s="132" t="s">
        <v>175</v>
      </c>
      <c r="F78" s="132" t="s">
        <v>125</v>
      </c>
      <c r="G78" s="129"/>
      <c r="H78" s="134">
        <v>362.9</v>
      </c>
      <c r="I78" s="91">
        <v>132.41975</v>
      </c>
    </row>
    <row r="79" spans="1:9" s="3" customFormat="1" ht="47.25">
      <c r="A79" s="52"/>
      <c r="B79" s="106" t="s">
        <v>215</v>
      </c>
      <c r="C79" s="129" t="s">
        <v>87</v>
      </c>
      <c r="D79" s="129" t="s">
        <v>85</v>
      </c>
      <c r="E79" s="132" t="s">
        <v>214</v>
      </c>
      <c r="F79" s="132" t="s">
        <v>119</v>
      </c>
      <c r="G79" s="129"/>
      <c r="H79" s="134">
        <v>3.3</v>
      </c>
      <c r="I79" s="91">
        <v>1.22459</v>
      </c>
    </row>
    <row r="80" spans="1:9" s="3" customFormat="1" ht="47.25">
      <c r="A80" s="52"/>
      <c r="B80" s="100" t="s">
        <v>199</v>
      </c>
      <c r="C80" s="129" t="s">
        <v>87</v>
      </c>
      <c r="D80" s="129" t="s">
        <v>85</v>
      </c>
      <c r="E80" s="132" t="s">
        <v>149</v>
      </c>
      <c r="F80" s="132" t="s">
        <v>121</v>
      </c>
      <c r="G80" s="129"/>
      <c r="H80" s="134">
        <v>3918.9</v>
      </c>
      <c r="I80" s="91">
        <v>1582.9267</v>
      </c>
    </row>
    <row r="81" spans="1:9" s="3" customFormat="1" ht="52.5" customHeight="1">
      <c r="A81" s="52"/>
      <c r="B81" s="100" t="s">
        <v>199</v>
      </c>
      <c r="C81" s="129" t="s">
        <v>87</v>
      </c>
      <c r="D81" s="129" t="s">
        <v>85</v>
      </c>
      <c r="E81" s="132" t="s">
        <v>149</v>
      </c>
      <c r="F81" s="132" t="s">
        <v>125</v>
      </c>
      <c r="G81" s="129"/>
      <c r="H81" s="134">
        <v>290.9</v>
      </c>
      <c r="I81" s="91">
        <v>134.96362</v>
      </c>
    </row>
    <row r="82" spans="1:9" s="3" customFormat="1" ht="48" customHeight="1">
      <c r="A82" s="52"/>
      <c r="B82" s="100" t="s">
        <v>199</v>
      </c>
      <c r="C82" s="129" t="s">
        <v>87</v>
      </c>
      <c r="D82" s="129" t="s">
        <v>85</v>
      </c>
      <c r="E82" s="132" t="s">
        <v>149</v>
      </c>
      <c r="F82" s="132" t="s">
        <v>119</v>
      </c>
      <c r="G82" s="129"/>
      <c r="H82" s="134">
        <v>75.7</v>
      </c>
      <c r="I82" s="91">
        <v>54.04051</v>
      </c>
    </row>
    <row r="83" spans="1:9" s="3" customFormat="1" ht="15.75">
      <c r="A83" s="55" t="s">
        <v>117</v>
      </c>
      <c r="B83" s="81" t="s">
        <v>74</v>
      </c>
      <c r="C83" s="102" t="s">
        <v>8</v>
      </c>
      <c r="D83" s="43" t="s">
        <v>75</v>
      </c>
      <c r="E83" s="43" t="s">
        <v>20</v>
      </c>
      <c r="F83" s="43" t="s">
        <v>8</v>
      </c>
      <c r="G83" s="43"/>
      <c r="H83" s="79">
        <f>H84</f>
        <v>46.725</v>
      </c>
      <c r="I83" s="79">
        <f>I84</f>
        <v>29.725</v>
      </c>
    </row>
    <row r="84" spans="1:9" s="3" customFormat="1" ht="15.75">
      <c r="A84" s="86" t="s">
        <v>88</v>
      </c>
      <c r="B84" s="110" t="s">
        <v>77</v>
      </c>
      <c r="C84" s="86" t="s">
        <v>87</v>
      </c>
      <c r="D84" s="86" t="s">
        <v>76</v>
      </c>
      <c r="E84" s="86" t="s">
        <v>20</v>
      </c>
      <c r="F84" s="86" t="s">
        <v>8</v>
      </c>
      <c r="G84" s="86"/>
      <c r="H84" s="88">
        <f>H85+H86+H87</f>
        <v>46.725</v>
      </c>
      <c r="I84" s="88">
        <f>I85+I86+I87</f>
        <v>29.725</v>
      </c>
    </row>
    <row r="85" spans="1:9" s="3" customFormat="1" ht="94.5">
      <c r="A85" s="49"/>
      <c r="B85" s="128" t="s">
        <v>216</v>
      </c>
      <c r="C85" s="129" t="s">
        <v>87</v>
      </c>
      <c r="D85" s="129" t="s">
        <v>76</v>
      </c>
      <c r="E85" s="129" t="s">
        <v>217</v>
      </c>
      <c r="F85" s="129" t="s">
        <v>164</v>
      </c>
      <c r="G85" s="129"/>
      <c r="H85" s="134">
        <v>15</v>
      </c>
      <c r="I85" s="94">
        <v>10</v>
      </c>
    </row>
    <row r="86" spans="1:9" s="3" customFormat="1" ht="94.5">
      <c r="A86" s="49"/>
      <c r="B86" s="128" t="s">
        <v>218</v>
      </c>
      <c r="C86" s="129" t="s">
        <v>87</v>
      </c>
      <c r="D86" s="129" t="s">
        <v>76</v>
      </c>
      <c r="E86" s="129" t="s">
        <v>219</v>
      </c>
      <c r="F86" s="129" t="s">
        <v>164</v>
      </c>
      <c r="G86" s="129"/>
      <c r="H86" s="134">
        <v>30</v>
      </c>
      <c r="I86" s="93">
        <v>18</v>
      </c>
    </row>
    <row r="87" spans="1:9" s="3" customFormat="1" ht="47.25">
      <c r="A87" s="49"/>
      <c r="B87" s="105" t="s">
        <v>247</v>
      </c>
      <c r="C87" s="129" t="s">
        <v>87</v>
      </c>
      <c r="D87" s="129" t="s">
        <v>76</v>
      </c>
      <c r="E87" s="129" t="s">
        <v>182</v>
      </c>
      <c r="F87" s="129" t="s">
        <v>125</v>
      </c>
      <c r="G87" s="153"/>
      <c r="H87" s="134">
        <v>1.725</v>
      </c>
      <c r="I87" s="93">
        <v>1.725</v>
      </c>
    </row>
    <row r="88" spans="1:9" s="3" customFormat="1" ht="15.75">
      <c r="A88" s="55" t="s">
        <v>89</v>
      </c>
      <c r="B88" s="113" t="s">
        <v>90</v>
      </c>
      <c r="C88" s="102" t="s">
        <v>8</v>
      </c>
      <c r="D88" s="102" t="s">
        <v>31</v>
      </c>
      <c r="E88" s="102" t="s">
        <v>20</v>
      </c>
      <c r="F88" s="102" t="s">
        <v>8</v>
      </c>
      <c r="G88" s="43" t="s">
        <v>8</v>
      </c>
      <c r="H88" s="79">
        <f>H89+H94</f>
        <v>7821.950000000001</v>
      </c>
      <c r="I88" s="79">
        <f>I89+I94</f>
        <v>3416.1842500000002</v>
      </c>
    </row>
    <row r="89" spans="1:9" s="3" customFormat="1" ht="18.75" customHeight="1">
      <c r="A89" s="86" t="s">
        <v>67</v>
      </c>
      <c r="B89" s="114" t="s">
        <v>101</v>
      </c>
      <c r="C89" s="86" t="s">
        <v>87</v>
      </c>
      <c r="D89" s="86" t="s">
        <v>32</v>
      </c>
      <c r="E89" s="86" t="s">
        <v>20</v>
      </c>
      <c r="F89" s="86" t="s">
        <v>8</v>
      </c>
      <c r="G89" s="86" t="s">
        <v>8</v>
      </c>
      <c r="H89" s="115">
        <f>H90+H93+H91+H92</f>
        <v>6855.700000000001</v>
      </c>
      <c r="I89" s="115">
        <f>I90+I93+I91+I92</f>
        <v>2982.68163</v>
      </c>
    </row>
    <row r="90" spans="1:9" s="3" customFormat="1" ht="82.5" customHeight="1">
      <c r="A90" s="49"/>
      <c r="B90" s="128" t="s">
        <v>220</v>
      </c>
      <c r="C90" s="129" t="s">
        <v>87</v>
      </c>
      <c r="D90" s="129" t="s">
        <v>32</v>
      </c>
      <c r="E90" s="132" t="s">
        <v>221</v>
      </c>
      <c r="F90" s="132" t="s">
        <v>164</v>
      </c>
      <c r="G90" s="129"/>
      <c r="H90" s="134">
        <v>5326.6</v>
      </c>
      <c r="I90" s="91">
        <v>2577.47813</v>
      </c>
    </row>
    <row r="91" spans="1:9" s="3" customFormat="1" ht="105.75" customHeight="1">
      <c r="A91" s="49"/>
      <c r="B91" s="137" t="s">
        <v>222</v>
      </c>
      <c r="C91" s="129" t="s">
        <v>87</v>
      </c>
      <c r="D91" s="129" t="s">
        <v>32</v>
      </c>
      <c r="E91" s="129" t="s">
        <v>223</v>
      </c>
      <c r="F91" s="129" t="s">
        <v>164</v>
      </c>
      <c r="G91" s="129"/>
      <c r="H91" s="134">
        <v>1327</v>
      </c>
      <c r="I91" s="91">
        <v>388.2035</v>
      </c>
    </row>
    <row r="92" spans="1:9" s="3" customFormat="1" ht="115.5" customHeight="1">
      <c r="A92" s="49"/>
      <c r="B92" s="101" t="s">
        <v>166</v>
      </c>
      <c r="C92" s="129" t="s">
        <v>87</v>
      </c>
      <c r="D92" s="129" t="s">
        <v>32</v>
      </c>
      <c r="E92" s="129" t="s">
        <v>224</v>
      </c>
      <c r="F92" s="129" t="s">
        <v>121</v>
      </c>
      <c r="G92" s="129"/>
      <c r="H92" s="134">
        <v>182</v>
      </c>
      <c r="I92" s="91">
        <v>17</v>
      </c>
    </row>
    <row r="93" spans="1:9" s="3" customFormat="1" ht="110.25" customHeight="1">
      <c r="A93" s="49"/>
      <c r="B93" s="101" t="s">
        <v>166</v>
      </c>
      <c r="C93" s="129" t="s">
        <v>87</v>
      </c>
      <c r="D93" s="129" t="s">
        <v>32</v>
      </c>
      <c r="E93" s="129" t="s">
        <v>224</v>
      </c>
      <c r="F93" s="129" t="s">
        <v>165</v>
      </c>
      <c r="G93" s="129"/>
      <c r="H93" s="134">
        <v>20.1</v>
      </c>
      <c r="I93" s="91">
        <v>0</v>
      </c>
    </row>
    <row r="94" spans="1:9" s="3" customFormat="1" ht="20.25" customHeight="1">
      <c r="A94" s="86" t="s">
        <v>168</v>
      </c>
      <c r="B94" s="109" t="s">
        <v>102</v>
      </c>
      <c r="C94" s="86" t="s">
        <v>87</v>
      </c>
      <c r="D94" s="86" t="s">
        <v>96</v>
      </c>
      <c r="E94" s="86" t="s">
        <v>20</v>
      </c>
      <c r="F94" s="86" t="s">
        <v>8</v>
      </c>
      <c r="G94" s="86" t="s">
        <v>8</v>
      </c>
      <c r="H94" s="88">
        <f>H96+H97+H98+H95+H99</f>
        <v>966.25</v>
      </c>
      <c r="I94" s="88">
        <f>I96+I97+I98+I95+I99</f>
        <v>433.50262</v>
      </c>
    </row>
    <row r="95" spans="1:9" s="3" customFormat="1" ht="49.5" customHeight="1">
      <c r="A95" s="54"/>
      <c r="B95" s="152" t="s">
        <v>246</v>
      </c>
      <c r="C95" s="92" t="s">
        <v>87</v>
      </c>
      <c r="D95" s="92" t="s">
        <v>96</v>
      </c>
      <c r="E95" s="92" t="s">
        <v>245</v>
      </c>
      <c r="F95" s="92" t="s">
        <v>125</v>
      </c>
      <c r="G95" s="92"/>
      <c r="H95" s="93">
        <v>10.75</v>
      </c>
      <c r="I95" s="93">
        <v>10.75</v>
      </c>
    </row>
    <row r="96" spans="1:9" s="4" customFormat="1" ht="51" customHeight="1">
      <c r="A96" s="49"/>
      <c r="B96" s="106" t="s">
        <v>225</v>
      </c>
      <c r="C96" s="129" t="s">
        <v>87</v>
      </c>
      <c r="D96" s="129" t="s">
        <v>96</v>
      </c>
      <c r="E96" s="129" t="s">
        <v>226</v>
      </c>
      <c r="F96" s="129" t="s">
        <v>121</v>
      </c>
      <c r="G96" s="129"/>
      <c r="H96" s="134">
        <v>877.5</v>
      </c>
      <c r="I96" s="91">
        <v>355.96153</v>
      </c>
    </row>
    <row r="97" spans="1:9" s="4" customFormat="1" ht="51.75" customHeight="1">
      <c r="A97" s="49"/>
      <c r="B97" s="106" t="s">
        <v>225</v>
      </c>
      <c r="C97" s="129" t="s">
        <v>87</v>
      </c>
      <c r="D97" s="129" t="s">
        <v>96</v>
      </c>
      <c r="E97" s="129" t="s">
        <v>226</v>
      </c>
      <c r="F97" s="132" t="s">
        <v>125</v>
      </c>
      <c r="G97" s="129"/>
      <c r="H97" s="134">
        <v>10.1</v>
      </c>
      <c r="I97" s="91">
        <v>3.71109</v>
      </c>
    </row>
    <row r="98" spans="1:9" s="4" customFormat="1" ht="67.5" customHeight="1">
      <c r="A98" s="49"/>
      <c r="B98" s="128" t="s">
        <v>174</v>
      </c>
      <c r="C98" s="129" t="s">
        <v>87</v>
      </c>
      <c r="D98" s="129" t="s">
        <v>96</v>
      </c>
      <c r="E98" s="132" t="s">
        <v>175</v>
      </c>
      <c r="F98" s="132" t="s">
        <v>125</v>
      </c>
      <c r="G98" s="129"/>
      <c r="H98" s="134">
        <v>60.9</v>
      </c>
      <c r="I98" s="91">
        <v>56.08</v>
      </c>
    </row>
    <row r="99" spans="1:9" s="4" customFormat="1" ht="47.25" customHeight="1">
      <c r="A99" s="49"/>
      <c r="B99" s="105" t="s">
        <v>247</v>
      </c>
      <c r="C99" s="129" t="s">
        <v>87</v>
      </c>
      <c r="D99" s="129" t="s">
        <v>96</v>
      </c>
      <c r="E99" s="132" t="s">
        <v>182</v>
      </c>
      <c r="F99" s="132" t="s">
        <v>125</v>
      </c>
      <c r="G99" s="129"/>
      <c r="H99" s="134">
        <v>7</v>
      </c>
      <c r="I99" s="154">
        <v>7</v>
      </c>
    </row>
    <row r="100" spans="1:9" s="4" customFormat="1" ht="18.75" customHeight="1">
      <c r="A100" s="50" t="s">
        <v>118</v>
      </c>
      <c r="B100" s="63" t="s">
        <v>33</v>
      </c>
      <c r="C100" s="78" t="s">
        <v>8</v>
      </c>
      <c r="D100" s="78" t="s">
        <v>11</v>
      </c>
      <c r="E100" s="78" t="s">
        <v>20</v>
      </c>
      <c r="F100" s="78" t="s">
        <v>8</v>
      </c>
      <c r="G100" s="78"/>
      <c r="H100" s="74">
        <f>H101+H103</f>
        <v>325.56600000000003</v>
      </c>
      <c r="I100" s="80">
        <f>I101+I103</f>
        <v>129.0233</v>
      </c>
    </row>
    <row r="101" spans="1:9" s="4" customFormat="1" ht="18.75" customHeight="1">
      <c r="A101" s="86" t="s">
        <v>94</v>
      </c>
      <c r="B101" s="116" t="s">
        <v>34</v>
      </c>
      <c r="C101" s="86" t="s">
        <v>87</v>
      </c>
      <c r="D101" s="86" t="s">
        <v>10</v>
      </c>
      <c r="E101" s="86" t="s">
        <v>20</v>
      </c>
      <c r="F101" s="86" t="s">
        <v>8</v>
      </c>
      <c r="G101" s="42"/>
      <c r="H101" s="71">
        <f>H102</f>
        <v>264</v>
      </c>
      <c r="I101" s="88">
        <f>I102</f>
        <v>110</v>
      </c>
    </row>
    <row r="102" spans="1:9" s="4" customFormat="1" ht="80.25" customHeight="1">
      <c r="A102" s="51"/>
      <c r="B102" s="122" t="s">
        <v>227</v>
      </c>
      <c r="C102" s="138" t="s">
        <v>87</v>
      </c>
      <c r="D102" s="138" t="s">
        <v>10</v>
      </c>
      <c r="E102" s="138" t="s">
        <v>228</v>
      </c>
      <c r="F102" s="139" t="s">
        <v>165</v>
      </c>
      <c r="G102" s="97"/>
      <c r="H102" s="93">
        <v>264</v>
      </c>
      <c r="I102" s="93">
        <v>110</v>
      </c>
    </row>
    <row r="103" spans="1:9" s="4" customFormat="1" ht="20.25" customHeight="1">
      <c r="A103" s="86" t="s">
        <v>95</v>
      </c>
      <c r="B103" s="109" t="s">
        <v>41</v>
      </c>
      <c r="C103" s="86" t="s">
        <v>87</v>
      </c>
      <c r="D103" s="86" t="s">
        <v>35</v>
      </c>
      <c r="E103" s="86" t="s">
        <v>20</v>
      </c>
      <c r="F103" s="86" t="s">
        <v>8</v>
      </c>
      <c r="G103" s="86" t="s">
        <v>8</v>
      </c>
      <c r="H103" s="88">
        <f>H104+H105</f>
        <v>61.566</v>
      </c>
      <c r="I103" s="88">
        <f>I104+I105</f>
        <v>19.0233</v>
      </c>
    </row>
    <row r="104" spans="1:9" s="4" customFormat="1" ht="66" customHeight="1">
      <c r="A104" s="52"/>
      <c r="B104" s="133" t="s">
        <v>229</v>
      </c>
      <c r="C104" s="138" t="s">
        <v>87</v>
      </c>
      <c r="D104" s="138" t="s">
        <v>35</v>
      </c>
      <c r="E104" s="138" t="s">
        <v>230</v>
      </c>
      <c r="F104" s="139" t="s">
        <v>165</v>
      </c>
      <c r="G104" s="139"/>
      <c r="H104" s="134">
        <v>30.5</v>
      </c>
      <c r="I104" s="91">
        <v>19.0233</v>
      </c>
    </row>
    <row r="105" spans="1:9" s="4" customFormat="1" ht="50.25" customHeight="1">
      <c r="A105" s="52"/>
      <c r="B105" s="122" t="s">
        <v>231</v>
      </c>
      <c r="C105" s="138" t="s">
        <v>87</v>
      </c>
      <c r="D105" s="138" t="s">
        <v>35</v>
      </c>
      <c r="E105" s="138" t="s">
        <v>232</v>
      </c>
      <c r="F105" s="139" t="s">
        <v>165</v>
      </c>
      <c r="G105" s="139"/>
      <c r="H105" s="134">
        <v>31.066</v>
      </c>
      <c r="I105" s="91">
        <v>0</v>
      </c>
    </row>
    <row r="106" spans="1:9" s="3" customFormat="1" ht="19.5" customHeight="1">
      <c r="A106" s="55" t="s">
        <v>68</v>
      </c>
      <c r="B106" s="66" t="s">
        <v>78</v>
      </c>
      <c r="C106" s="43" t="s">
        <v>8</v>
      </c>
      <c r="D106" s="43" t="s">
        <v>70</v>
      </c>
      <c r="E106" s="43" t="s">
        <v>20</v>
      </c>
      <c r="F106" s="43" t="s">
        <v>8</v>
      </c>
      <c r="G106" s="43" t="s">
        <v>8</v>
      </c>
      <c r="H106" s="70">
        <f>H107</f>
        <v>1066.6</v>
      </c>
      <c r="I106" s="70">
        <f>I107</f>
        <v>448.2834</v>
      </c>
    </row>
    <row r="107" spans="1:9" s="3" customFormat="1" ht="22.5" customHeight="1">
      <c r="A107" s="86" t="s">
        <v>69</v>
      </c>
      <c r="B107" s="108" t="s">
        <v>104</v>
      </c>
      <c r="C107" s="86" t="s">
        <v>87</v>
      </c>
      <c r="D107" s="86" t="s">
        <v>103</v>
      </c>
      <c r="E107" s="86" t="s">
        <v>20</v>
      </c>
      <c r="F107" s="86" t="s">
        <v>8</v>
      </c>
      <c r="G107" s="86"/>
      <c r="H107" s="88">
        <f>H108</f>
        <v>1066.6</v>
      </c>
      <c r="I107" s="88">
        <f>I108</f>
        <v>448.2834</v>
      </c>
    </row>
    <row r="108" spans="1:9" s="3" customFormat="1" ht="78.75">
      <c r="A108" s="52"/>
      <c r="B108" s="140" t="s">
        <v>233</v>
      </c>
      <c r="C108" s="138" t="s">
        <v>87</v>
      </c>
      <c r="D108" s="138" t="s">
        <v>103</v>
      </c>
      <c r="E108" s="138" t="s">
        <v>234</v>
      </c>
      <c r="F108" s="138" t="s">
        <v>164</v>
      </c>
      <c r="G108" s="139"/>
      <c r="H108" s="134">
        <v>1066.6</v>
      </c>
      <c r="I108" s="94">
        <v>448.2834</v>
      </c>
    </row>
    <row r="109" spans="1:9" s="3" customFormat="1" ht="16.5" customHeight="1" hidden="1">
      <c r="A109" s="52"/>
      <c r="B109" s="64" t="s">
        <v>83</v>
      </c>
      <c r="C109" s="40" t="s">
        <v>87</v>
      </c>
      <c r="D109" s="40" t="s">
        <v>103</v>
      </c>
      <c r="E109" s="40" t="s">
        <v>51</v>
      </c>
      <c r="F109" s="40" t="s">
        <v>50</v>
      </c>
      <c r="G109" s="40" t="s">
        <v>40</v>
      </c>
      <c r="H109" s="73">
        <v>21.9</v>
      </c>
      <c r="I109" s="69">
        <v>0</v>
      </c>
    </row>
    <row r="110" spans="1:9" s="3" customFormat="1" ht="20.25" customHeight="1">
      <c r="A110" s="50" t="s">
        <v>107</v>
      </c>
      <c r="B110" s="65" t="s">
        <v>91</v>
      </c>
      <c r="C110" s="43" t="s">
        <v>8</v>
      </c>
      <c r="D110" s="43" t="s">
        <v>98</v>
      </c>
      <c r="E110" s="43" t="s">
        <v>20</v>
      </c>
      <c r="F110" s="43" t="s">
        <v>8</v>
      </c>
      <c r="G110" s="43" t="s">
        <v>8</v>
      </c>
      <c r="H110" s="70">
        <f>H111</f>
        <v>100</v>
      </c>
      <c r="I110" s="70">
        <f>I111</f>
        <v>0</v>
      </c>
    </row>
    <row r="111" spans="1:9" s="31" customFormat="1" ht="33.75" customHeight="1">
      <c r="A111" s="86" t="s">
        <v>106</v>
      </c>
      <c r="B111" s="109" t="s">
        <v>105</v>
      </c>
      <c r="C111" s="86" t="s">
        <v>87</v>
      </c>
      <c r="D111" s="86" t="s">
        <v>99</v>
      </c>
      <c r="E111" s="86" t="s">
        <v>20</v>
      </c>
      <c r="F111" s="86" t="s">
        <v>8</v>
      </c>
      <c r="G111" s="86" t="s">
        <v>8</v>
      </c>
      <c r="H111" s="88">
        <f>H112</f>
        <v>100</v>
      </c>
      <c r="I111" s="88">
        <f>I112</f>
        <v>0</v>
      </c>
    </row>
    <row r="112" spans="1:9" s="31" customFormat="1" ht="99.75" customHeight="1">
      <c r="A112" s="86"/>
      <c r="B112" s="141" t="s">
        <v>235</v>
      </c>
      <c r="C112" s="138" t="s">
        <v>87</v>
      </c>
      <c r="D112" s="138" t="s">
        <v>99</v>
      </c>
      <c r="E112" s="138" t="s">
        <v>236</v>
      </c>
      <c r="F112" s="139" t="s">
        <v>167</v>
      </c>
      <c r="G112" s="142"/>
      <c r="H112" s="134">
        <v>100</v>
      </c>
      <c r="I112" s="88">
        <v>0</v>
      </c>
    </row>
    <row r="113" spans="1:9" s="31" customFormat="1" ht="35.25" customHeight="1">
      <c r="A113" s="151" t="s">
        <v>248</v>
      </c>
      <c r="B113" s="146" t="s">
        <v>244</v>
      </c>
      <c r="C113" s="147" t="s">
        <v>237</v>
      </c>
      <c r="D113" s="147"/>
      <c r="E113" s="147"/>
      <c r="F113" s="142"/>
      <c r="G113" s="142"/>
      <c r="H113" s="148"/>
      <c r="I113" s="143"/>
    </row>
    <row r="114" spans="1:9" s="3" customFormat="1" ht="21.75" customHeight="1">
      <c r="A114" s="96" t="s">
        <v>249</v>
      </c>
      <c r="B114" s="124" t="s">
        <v>178</v>
      </c>
      <c r="C114" s="125" t="s">
        <v>237</v>
      </c>
      <c r="D114" s="125" t="s">
        <v>179</v>
      </c>
      <c r="E114" s="125" t="s">
        <v>20</v>
      </c>
      <c r="F114" s="126" t="s">
        <v>8</v>
      </c>
      <c r="G114" s="126"/>
      <c r="H114" s="127">
        <f>H115</f>
        <v>500</v>
      </c>
      <c r="I114" s="127">
        <f>I115</f>
        <v>0</v>
      </c>
    </row>
    <row r="115" spans="1:9" s="3" customFormat="1" ht="38.25" customHeight="1">
      <c r="A115" s="89" t="s">
        <v>250</v>
      </c>
      <c r="B115" s="123" t="s">
        <v>176</v>
      </c>
      <c r="C115" s="95" t="s">
        <v>237</v>
      </c>
      <c r="D115" s="95" t="s">
        <v>179</v>
      </c>
      <c r="E115" s="95" t="s">
        <v>180</v>
      </c>
      <c r="F115" s="89" t="s">
        <v>119</v>
      </c>
      <c r="G115" s="89"/>
      <c r="H115" s="91">
        <v>500</v>
      </c>
      <c r="I115" s="91">
        <v>0</v>
      </c>
    </row>
    <row r="116" spans="1:9" s="3" customFormat="1" ht="15.75">
      <c r="A116" s="50"/>
      <c r="B116" s="62" t="s">
        <v>42</v>
      </c>
      <c r="C116" s="43"/>
      <c r="D116" s="43"/>
      <c r="E116" s="43"/>
      <c r="F116" s="43"/>
      <c r="G116" s="43"/>
      <c r="H116" s="70">
        <f>H11+H113</f>
        <v>59525.223</v>
      </c>
      <c r="I116" s="67">
        <f>I11</f>
        <v>35559.75589</v>
      </c>
    </row>
    <row r="117" spans="1:9" s="3" customFormat="1" ht="15.75">
      <c r="A117" s="35"/>
      <c r="B117" s="16"/>
      <c r="C117" s="35"/>
      <c r="D117" s="35"/>
      <c r="E117" s="35"/>
      <c r="F117" s="35"/>
      <c r="G117" s="32"/>
      <c r="H117" s="32"/>
      <c r="I117" s="32"/>
    </row>
    <row r="118" spans="1:9" s="3" customFormat="1" ht="27" customHeight="1">
      <c r="A118" s="9"/>
      <c r="B118" s="75"/>
      <c r="C118" s="156"/>
      <c r="D118" s="157"/>
      <c r="E118" s="9"/>
      <c r="F118" s="9"/>
      <c r="G118" s="11"/>
      <c r="H118" s="11"/>
      <c r="I118" s="11"/>
    </row>
    <row r="119" spans="1:9" s="3" customFormat="1" ht="40.5" customHeight="1">
      <c r="A119" s="9"/>
      <c r="B119" s="75"/>
      <c r="C119" s="156"/>
      <c r="D119" s="156"/>
      <c r="E119" s="9"/>
      <c r="F119" s="9"/>
      <c r="G119" s="11"/>
      <c r="H119" s="11"/>
      <c r="I119" s="11"/>
    </row>
    <row r="120" spans="1:9" s="3" customFormat="1" ht="13.5" customHeight="1">
      <c r="A120" s="9"/>
      <c r="B120" s="16"/>
      <c r="C120" s="9"/>
      <c r="D120" s="9"/>
      <c r="E120" s="9"/>
      <c r="F120" s="9"/>
      <c r="G120" s="11"/>
      <c r="H120" s="11"/>
      <c r="I120" s="11"/>
    </row>
    <row r="121" spans="1:9" s="3" customFormat="1" ht="15">
      <c r="A121" s="9"/>
      <c r="B121" s="76"/>
      <c r="C121" s="9"/>
      <c r="D121" s="9"/>
      <c r="E121" s="9"/>
      <c r="F121" s="9"/>
      <c r="G121" s="11"/>
      <c r="H121" s="11"/>
      <c r="I121" s="11"/>
    </row>
    <row r="122" spans="1:9" s="3" customFormat="1" ht="15">
      <c r="A122" s="9"/>
      <c r="B122" s="77"/>
      <c r="C122" s="9"/>
      <c r="D122" s="9"/>
      <c r="E122" s="9"/>
      <c r="F122" s="9"/>
      <c r="G122" s="11"/>
      <c r="H122" s="11"/>
      <c r="I122" s="11"/>
    </row>
    <row r="123" spans="1:9" s="4" customFormat="1" ht="15">
      <c r="A123" s="13"/>
      <c r="B123" s="77"/>
      <c r="C123" s="13"/>
      <c r="D123" s="13"/>
      <c r="E123" s="13"/>
      <c r="F123" s="13"/>
      <c r="G123" s="15"/>
      <c r="H123" s="15"/>
      <c r="I123" s="15"/>
    </row>
    <row r="124" spans="1:9" s="3" customFormat="1" ht="12.75">
      <c r="A124" s="9"/>
      <c r="B124" s="12"/>
      <c r="C124" s="9"/>
      <c r="D124" s="9"/>
      <c r="E124" s="9"/>
      <c r="F124" s="9"/>
      <c r="G124" s="11"/>
      <c r="H124" s="11"/>
      <c r="I124" s="11"/>
    </row>
    <row r="125" spans="1:9" s="3" customFormat="1" ht="12.75">
      <c r="A125" s="9"/>
      <c r="B125" s="22"/>
      <c r="C125" s="9"/>
      <c r="D125" s="9"/>
      <c r="E125" s="9"/>
      <c r="F125" s="9"/>
      <c r="G125" s="11"/>
      <c r="H125" s="11"/>
      <c r="I125" s="11"/>
    </row>
    <row r="126" spans="1:9" s="3" customFormat="1" ht="12.75">
      <c r="A126" s="9"/>
      <c r="B126" s="1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2"/>
      <c r="C127" s="9"/>
      <c r="D127" s="9"/>
      <c r="E127" s="9"/>
      <c r="F127" s="9"/>
      <c r="G127" s="11"/>
      <c r="H127" s="11"/>
      <c r="I127" s="11"/>
    </row>
    <row r="128" spans="1:9" s="3" customFormat="1" ht="37.5" customHeight="1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2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6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6"/>
      <c r="C133" s="9"/>
      <c r="D133" s="9"/>
      <c r="E133" s="9"/>
      <c r="F133" s="9"/>
      <c r="G133" s="11"/>
      <c r="H133" s="11"/>
      <c r="I133" s="11"/>
    </row>
    <row r="134" spans="1:9" s="3" customFormat="1" ht="12" customHeight="1">
      <c r="A134" s="9"/>
      <c r="B134" s="16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6"/>
      <c r="C135" s="9"/>
      <c r="D135" s="9"/>
      <c r="E135" s="9"/>
      <c r="F135" s="9"/>
      <c r="G135" s="11"/>
      <c r="H135" s="11"/>
      <c r="I135" s="11"/>
    </row>
    <row r="136" spans="1:9" s="3" customFormat="1" ht="12" customHeight="1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7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" customHeight="1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6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9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9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4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8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20"/>
      <c r="C151" s="9"/>
      <c r="D151" s="9"/>
      <c r="E151" s="9"/>
      <c r="F151" s="9"/>
      <c r="G151" s="11"/>
      <c r="H151" s="11"/>
      <c r="I151" s="11"/>
    </row>
    <row r="152" spans="1:9" s="4" customFormat="1" ht="12.75">
      <c r="A152" s="13"/>
      <c r="B152" s="21"/>
      <c r="C152" s="13"/>
      <c r="D152" s="13"/>
      <c r="E152" s="13"/>
      <c r="F152" s="13"/>
      <c r="G152" s="15"/>
      <c r="H152" s="15"/>
      <c r="I152" s="15"/>
    </row>
    <row r="153" spans="1:9" s="3" customFormat="1" ht="12.75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2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36.75" customHeight="1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2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6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38.25" customHeight="1">
      <c r="A162" s="9"/>
      <c r="B162" s="16"/>
      <c r="C162" s="9"/>
      <c r="D162" s="9"/>
      <c r="E162" s="9"/>
      <c r="F162" s="9"/>
      <c r="G162" s="11"/>
      <c r="H162" s="11"/>
      <c r="I162" s="11"/>
    </row>
    <row r="163" spans="1:9" s="3" customFormat="1" ht="12" customHeight="1">
      <c r="A163" s="9"/>
      <c r="B163" s="16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" customHeight="1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7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" customHeight="1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6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9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9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4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8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20"/>
      <c r="C179" s="9"/>
      <c r="D179" s="9"/>
      <c r="E179" s="9"/>
      <c r="F179" s="9"/>
      <c r="G179" s="11"/>
      <c r="H179" s="11"/>
      <c r="I179" s="11"/>
    </row>
    <row r="180" spans="1:9" s="4" customFormat="1" ht="12.75">
      <c r="A180" s="13"/>
      <c r="B180" s="21"/>
      <c r="C180" s="13"/>
      <c r="D180" s="13"/>
      <c r="E180" s="13"/>
      <c r="F180" s="13"/>
      <c r="G180" s="15"/>
      <c r="H180" s="15"/>
      <c r="I180" s="15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2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37.5" customHeight="1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2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6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37.5" customHeight="1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8" customHeight="1">
      <c r="A191" s="9"/>
      <c r="B191" s="16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6"/>
      <c r="C192" s="9"/>
      <c r="D192" s="9"/>
      <c r="E192" s="9"/>
      <c r="F192" s="9"/>
      <c r="G192" s="11"/>
      <c r="H192" s="11"/>
      <c r="I192" s="11"/>
    </row>
    <row r="193" spans="1:9" s="3" customFormat="1" ht="12" customHeight="1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12" customHeight="1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7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" customHeight="1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6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9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9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4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8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20"/>
      <c r="C208" s="9"/>
      <c r="D208" s="9"/>
      <c r="E208" s="9"/>
      <c r="F208" s="9"/>
      <c r="G208" s="11"/>
      <c r="H208" s="11"/>
      <c r="I208" s="11"/>
    </row>
    <row r="209" spans="1:9" s="4" customFormat="1" ht="12.75">
      <c r="A209" s="13"/>
      <c r="B209" s="21"/>
      <c r="C209" s="13"/>
      <c r="D209" s="13"/>
      <c r="E209" s="13"/>
      <c r="F209" s="13"/>
      <c r="G209" s="15"/>
      <c r="H209" s="15"/>
      <c r="I209" s="15"/>
    </row>
    <row r="210" spans="1:9" s="3" customFormat="1" ht="12.75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6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6"/>
      <c r="C217" s="9"/>
      <c r="D217" s="9"/>
      <c r="E217" s="9"/>
      <c r="F217" s="9"/>
      <c r="G217" s="11"/>
      <c r="H217" s="11"/>
      <c r="I217" s="11"/>
    </row>
    <row r="218" spans="1:9" s="3" customFormat="1" ht="12" customHeight="1">
      <c r="A218" s="9"/>
      <c r="B218" s="16"/>
      <c r="C218" s="9"/>
      <c r="D218" s="9"/>
      <c r="E218" s="9"/>
      <c r="F218" s="9"/>
      <c r="G218" s="11"/>
      <c r="H218" s="11"/>
      <c r="I218" s="11"/>
    </row>
    <row r="219" spans="1:9" s="3" customFormat="1" ht="12" customHeight="1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7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5" customHeight="1">
      <c r="A227" s="9"/>
      <c r="B227" s="16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9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9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4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4" customFormat="1" ht="12.75">
      <c r="A233" s="13"/>
      <c r="B233" s="12"/>
      <c r="C233" s="13"/>
      <c r="D233" s="13"/>
      <c r="E233" s="13"/>
      <c r="F233" s="13"/>
      <c r="G233" s="15"/>
      <c r="H233" s="15"/>
      <c r="I233" s="15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6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4"/>
      <c r="C239" s="9"/>
      <c r="D239" s="9"/>
      <c r="E239" s="9"/>
      <c r="F239" s="9"/>
      <c r="G239" s="11"/>
      <c r="H239" s="11"/>
      <c r="I239" s="11"/>
    </row>
    <row r="240" spans="1:9" s="3" customFormat="1" ht="12" customHeight="1">
      <c r="A240" s="9"/>
      <c r="B240" s="18"/>
      <c r="C240" s="9"/>
      <c r="D240" s="9"/>
      <c r="E240" s="9"/>
      <c r="F240" s="9"/>
      <c r="G240" s="11"/>
      <c r="H240" s="11"/>
      <c r="I240" s="11"/>
    </row>
    <row r="241" spans="1:9" s="3" customFormat="1" ht="12" customHeight="1">
      <c r="A241" s="9"/>
      <c r="B241" s="20"/>
      <c r="C241" s="9"/>
      <c r="D241" s="9"/>
      <c r="E241" s="9"/>
      <c r="F241" s="9"/>
      <c r="G241" s="11"/>
      <c r="H241" s="11"/>
      <c r="I241" s="11"/>
    </row>
    <row r="242" spans="1:9" s="4" customFormat="1" ht="12.75">
      <c r="A242" s="13"/>
      <c r="B242" s="21"/>
      <c r="C242" s="13"/>
      <c r="D242" s="13"/>
      <c r="E242" s="13"/>
      <c r="F242" s="13"/>
      <c r="G242" s="15"/>
      <c r="H242" s="15"/>
      <c r="I242" s="15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23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23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6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6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" customHeight="1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7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6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9"/>
      <c r="C259" s="9"/>
      <c r="D259" s="9"/>
      <c r="E259" s="9"/>
      <c r="F259" s="9"/>
      <c r="G259" s="11"/>
      <c r="H259" s="11"/>
      <c r="I259" s="11"/>
    </row>
    <row r="260" spans="1:9" s="3" customFormat="1" ht="12" customHeight="1">
      <c r="A260" s="9"/>
      <c r="B260" s="14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13"/>
      <c r="B263" s="23"/>
      <c r="C263" s="13"/>
      <c r="D263" s="13"/>
      <c r="E263" s="13"/>
      <c r="F263" s="13"/>
      <c r="G263" s="15"/>
      <c r="H263" s="15"/>
      <c r="I263" s="15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23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4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5" customHeight="1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4" customFormat="1" ht="12.75">
      <c r="A273" s="13"/>
      <c r="B273" s="12"/>
      <c r="C273" s="13"/>
      <c r="D273" s="13"/>
      <c r="E273" s="13"/>
      <c r="F273" s="13"/>
      <c r="G273" s="15"/>
      <c r="H273" s="15"/>
      <c r="I273" s="15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7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24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17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24"/>
      <c r="C278" s="9"/>
      <c r="D278" s="9"/>
      <c r="E278" s="9"/>
      <c r="F278" s="9"/>
      <c r="G278" s="11"/>
      <c r="H278" s="11"/>
      <c r="I278" s="11"/>
    </row>
    <row r="279" spans="1:9" s="4" customFormat="1" ht="12.75">
      <c r="A279" s="13"/>
      <c r="B279" s="24"/>
      <c r="C279" s="13"/>
      <c r="D279" s="13"/>
      <c r="E279" s="13"/>
      <c r="F279" s="13"/>
      <c r="G279" s="15"/>
      <c r="H279" s="15"/>
      <c r="I279" s="15"/>
    </row>
    <row r="280" spans="1:9" s="3" customFormat="1" ht="12.75">
      <c r="A280" s="9"/>
      <c r="B280" s="16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13"/>
      <c r="B281" s="24"/>
      <c r="C281" s="13"/>
      <c r="D281" s="13"/>
      <c r="E281" s="13"/>
      <c r="F281" s="13"/>
      <c r="G281" s="15"/>
      <c r="H281" s="15"/>
      <c r="I281" s="15"/>
    </row>
    <row r="282" spans="1:9" s="3" customFormat="1" ht="12.75">
      <c r="A282" s="13"/>
      <c r="B282" s="17"/>
      <c r="C282" s="13"/>
      <c r="D282" s="13"/>
      <c r="E282" s="13"/>
      <c r="F282" s="13"/>
      <c r="G282" s="15"/>
      <c r="H282" s="15"/>
      <c r="I282" s="15"/>
    </row>
    <row r="283" spans="1:9" s="3" customFormat="1" ht="12.75">
      <c r="A283" s="9"/>
      <c r="B283" s="24"/>
      <c r="C283" s="9"/>
      <c r="D283" s="9"/>
      <c r="E283" s="9"/>
      <c r="F283" s="9"/>
      <c r="G283" s="11"/>
      <c r="H283" s="11"/>
      <c r="I283" s="11"/>
    </row>
    <row r="284" spans="1:9" s="4" customFormat="1" ht="12.75">
      <c r="A284" s="13"/>
      <c r="B284" s="17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24"/>
      <c r="C285" s="9"/>
      <c r="D285" s="9"/>
      <c r="E285" s="9"/>
      <c r="F285" s="9"/>
      <c r="G285" s="11"/>
      <c r="H285" s="11"/>
      <c r="I285" s="11"/>
    </row>
    <row r="286" spans="1:9" s="3" customFormat="1" ht="13.5" customHeight="1">
      <c r="A286" s="13"/>
      <c r="B286" s="17"/>
      <c r="C286" s="13"/>
      <c r="D286" s="13"/>
      <c r="E286" s="13"/>
      <c r="F286" s="13"/>
      <c r="G286" s="15"/>
      <c r="H286" s="15"/>
      <c r="I286" s="15"/>
    </row>
    <row r="287" spans="1:9" s="3" customFormat="1" ht="13.5">
      <c r="A287" s="9"/>
      <c r="B287" s="7"/>
      <c r="C287" s="9"/>
      <c r="D287" s="9"/>
      <c r="E287" s="9"/>
      <c r="F287" s="9"/>
      <c r="G287" s="11"/>
      <c r="H287" s="11"/>
      <c r="I287" s="11"/>
    </row>
    <row r="288" spans="1:9" s="4" customFormat="1" ht="11.25" customHeight="1">
      <c r="A288" s="13"/>
      <c r="B288" s="25"/>
      <c r="C288" s="13"/>
      <c r="D288" s="13"/>
      <c r="E288" s="13"/>
      <c r="F288" s="13"/>
      <c r="G288" s="15"/>
      <c r="H288" s="15"/>
      <c r="I288" s="15"/>
    </row>
    <row r="289" spans="1:9" s="3" customFormat="1" ht="12.75">
      <c r="A289" s="9"/>
      <c r="B289" s="27"/>
      <c r="C289" s="9"/>
      <c r="D289" s="9"/>
      <c r="E289" s="9"/>
      <c r="F289" s="9"/>
      <c r="G289" s="11"/>
      <c r="H289" s="11"/>
      <c r="I289" s="11"/>
    </row>
    <row r="290" spans="1:9" s="3" customFormat="1" ht="13.5">
      <c r="A290" s="10"/>
      <c r="B290" s="7"/>
      <c r="C290" s="10"/>
      <c r="D290" s="10"/>
      <c r="E290" s="10"/>
      <c r="F290" s="10"/>
      <c r="G290" s="11"/>
      <c r="H290" s="11"/>
      <c r="I290" s="11"/>
    </row>
    <row r="291" spans="1:9" s="3" customFormat="1" ht="12.75">
      <c r="A291" s="6"/>
      <c r="B291" s="8"/>
      <c r="C291" s="10"/>
      <c r="D291" s="10"/>
      <c r="E291" s="10"/>
      <c r="F291" s="10"/>
      <c r="G291" s="10"/>
      <c r="H291" s="10"/>
      <c r="I291" s="10"/>
    </row>
    <row r="292" spans="1:9" ht="12.75">
      <c r="A292" s="30"/>
      <c r="B292" s="8"/>
      <c r="C292" s="9"/>
      <c r="D292" s="9"/>
      <c r="E292" s="9"/>
      <c r="F292" s="9"/>
      <c r="G292" s="26"/>
      <c r="H292" s="26"/>
      <c r="I292" s="26"/>
    </row>
    <row r="293" spans="1:9" ht="12.75">
      <c r="A293" s="30"/>
      <c r="B293" s="8"/>
      <c r="C293" s="10"/>
      <c r="D293" s="10"/>
      <c r="E293" s="10"/>
      <c r="F293" s="10"/>
      <c r="G293" s="8"/>
      <c r="H293" s="8"/>
      <c r="I293" s="8"/>
    </row>
    <row r="294" spans="1:9" ht="12.75">
      <c r="A294" s="30"/>
      <c r="B294" s="8"/>
      <c r="C294" s="8"/>
      <c r="D294" s="8"/>
      <c r="E294" s="8"/>
      <c r="F294" s="8"/>
      <c r="G294" s="8"/>
      <c r="H294" s="8"/>
      <c r="I294" s="8"/>
    </row>
    <row r="295" spans="1:9" ht="12.75">
      <c r="A295" s="30"/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30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30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30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30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C301" s="8"/>
      <c r="D301" s="8"/>
      <c r="E301" s="8"/>
      <c r="F301" s="8"/>
      <c r="G301" s="8"/>
      <c r="H301" s="8"/>
      <c r="I301" s="8"/>
    </row>
    <row r="302" spans="1:9" ht="12.75">
      <c r="A302" s="30"/>
      <c r="C302" s="8"/>
      <c r="D302" s="8"/>
      <c r="E302" s="8"/>
      <c r="F302" s="8"/>
      <c r="G302" s="8"/>
      <c r="H302" s="8"/>
      <c r="I302" s="8"/>
    </row>
    <row r="303" spans="1:9" ht="12.75">
      <c r="A303" s="30"/>
      <c r="C303" s="8"/>
      <c r="D303" s="8"/>
      <c r="E303" s="8"/>
      <c r="F303" s="8"/>
      <c r="G303" s="8"/>
      <c r="H303" s="8"/>
      <c r="I303" s="8"/>
    </row>
  </sheetData>
  <mergeCells count="14">
    <mergeCell ref="E3:I3"/>
    <mergeCell ref="H7:H9"/>
    <mergeCell ref="I7:I9"/>
    <mergeCell ref="A7:A9"/>
    <mergeCell ref="B7:B9"/>
    <mergeCell ref="C7:C9"/>
    <mergeCell ref="D7:D9"/>
    <mergeCell ref="C118:D118"/>
    <mergeCell ref="C119:D119"/>
    <mergeCell ref="C2:I2"/>
    <mergeCell ref="B5:I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70" r:id="rId1"/>
  <headerFooter alignWithMargins="0">
    <oddFooter>&amp;C&amp;P</oddFooter>
  </headerFooter>
  <rowBreaks count="10" manualBreakCount="10">
    <brk id="28" max="8" man="1"/>
    <brk id="44" max="8" man="1"/>
    <brk id="62" max="8" man="1"/>
    <brk id="77" max="8" man="1"/>
    <brk id="92" max="8" man="1"/>
    <brk id="112" max="8" man="1"/>
    <brk id="137" max="9" man="1"/>
    <brk id="169" max="9" man="1"/>
    <brk id="200" max="9" man="1"/>
    <brk id="2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2015-07-16T12:06:03Z</cp:lastPrinted>
  <dcterms:created xsi:type="dcterms:W3CDTF">2003-04-01T12:03:41Z</dcterms:created>
  <dcterms:modified xsi:type="dcterms:W3CDTF">2015-07-16T12:06:05Z</dcterms:modified>
  <cp:category/>
  <cp:version/>
  <cp:contentType/>
  <cp:contentStatus/>
</cp:coreProperties>
</file>