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'2011'!$6:$8</definedName>
    <definedName name="_xlnm.Print_Area" localSheetId="1">'2011'!$A$1:$I$142</definedName>
  </definedNames>
  <calcPr fullCalcOnLoad="1"/>
</workbook>
</file>

<file path=xl/sharedStrings.xml><?xml version="1.0" encoding="utf-8"?>
<sst xmlns="http://schemas.openxmlformats.org/spreadsheetml/2006/main" count="762" uniqueCount="271">
  <si>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</si>
  <si>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</si>
  <si>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</si>
  <si>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</si>
  <si>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</si>
  <si>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</si>
  <si>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</si>
  <si>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</si>
  <si>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</si>
  <si>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</si>
  <si>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</si>
  <si>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</si>
  <si>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</si>
  <si>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</si>
  <si>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</si>
  <si>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</si>
  <si>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</si>
  <si>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</si>
  <si>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</si>
  <si>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</si>
  <si>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</si>
  <si>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</si>
  <si>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</si>
  <si>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</si>
  <si>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</si>
  <si>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</si>
  <si>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</si>
  <si>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</si>
  <si>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</si>
  <si>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</si>
  <si>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</si>
  <si>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</si>
  <si>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</si>
  <si>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</si>
  <si>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</si>
  <si>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</si>
  <si>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</si>
  <si>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</si>
  <si>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</si>
  <si>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</si>
  <si>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</si>
  <si>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</si>
  <si>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</si>
  <si>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</si>
  <si>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</si>
  <si>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</si>
  <si>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</si>
  <si>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</si>
  <si>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</si>
  <si>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</si>
  <si>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</si>
  <si>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</si>
  <si>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</si>
  <si>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</si>
  <si>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</si>
  <si>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</si>
  <si>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</si>
  <si>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</si>
  <si>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</si>
  <si>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</si>
  <si>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</si>
  <si>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</si>
  <si>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</si>
  <si>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</si>
  <si>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</si>
  <si>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</si>
  <si>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</si>
  <si>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</si>
  <si>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</si>
  <si>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</si>
  <si>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</si>
  <si>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</si>
  <si>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</si>
  <si>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</si>
  <si>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</si>
  <si>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</si>
  <si>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</si>
  <si>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</si>
  <si>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</si>
  <si>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</si>
  <si>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</si>
  <si>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</si>
  <si>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</si>
  <si>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</si>
  <si>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</si>
  <si>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</si>
  <si>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</si>
  <si>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</si>
  <si>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</si>
  <si>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</si>
  <si>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</si>
  <si>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</si>
  <si>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</si>
  <si>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</si>
  <si>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</si>
  <si>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</si>
  <si>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</si>
  <si>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</si>
  <si>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</si>
  <si>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</si>
  <si>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</si>
  <si>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</si>
  <si>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</si>
  <si>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</si>
  <si>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</si>
  <si>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</si>
  <si>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</si>
  <si>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</si>
  <si>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</si>
  <si>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</si>
  <si>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</si>
  <si>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</si>
  <si>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</si>
  <si>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</si>
  <si>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</si>
  <si>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</si>
  <si>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</si>
  <si>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</si>
  <si>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</si>
  <si>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</si>
  <si>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</si>
  <si>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</si>
  <si>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</si>
  <si>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</si>
  <si>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</si>
  <si>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</si>
  <si>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</si>
  <si>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</si>
  <si>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</si>
  <si>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</si>
  <si>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</si>
  <si>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</si>
  <si>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</si>
  <si>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</si>
  <si>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</si>
  <si>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</si>
  <si>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</si>
  <si>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</si>
  <si>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</si>
  <si>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</si>
  <si>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</si>
  <si>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</si>
  <si>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</si>
  <si>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</si>
  <si>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</si>
  <si>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</si>
  <si>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</si>
  <si>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</si>
  <si>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</si>
  <si>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</si>
  <si>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</si>
  <si>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</si>
  <si>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</si>
  <si>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</si>
  <si>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</si>
  <si>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</si>
  <si>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</si>
  <si>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</si>
  <si>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</si>
  <si>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</si>
  <si>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</si>
  <si>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</si>
  <si>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1.8.1</t>
  </si>
  <si>
    <t>1.8.2</t>
  </si>
  <si>
    <t>7950516</t>
  </si>
  <si>
    <t>7950517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</si>
  <si>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</si>
  <si>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</si>
  <si>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</si>
  <si>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</si>
  <si>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</si>
  <si>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</si>
  <si>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</si>
  <si>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</si>
  <si>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</si>
  <si>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</si>
  <si>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</si>
  <si>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</si>
  <si>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</si>
  <si>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</si>
  <si>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</si>
  <si>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</si>
  <si>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</si>
  <si>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</si>
  <si>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</si>
  <si>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</si>
  <si>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</si>
  <si>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</si>
  <si>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</si>
  <si>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</si>
  <si>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</si>
  <si>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</si>
  <si>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</si>
  <si>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</si>
  <si>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</si>
  <si>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</si>
  <si>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Обеспечение мероприятий по капитальному ремонту многокватирных домов</t>
  </si>
  <si>
    <t>0980101</t>
  </si>
  <si>
    <t>0980201</t>
  </si>
  <si>
    <t>7950519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</si>
  <si>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</si>
  <si>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План на 2012 год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</si>
  <si>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</si>
  <si>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</si>
  <si>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</si>
  <si>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</si>
  <si>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</si>
  <si>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</si>
  <si>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</si>
  <si>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</si>
  <si>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</si>
  <si>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</si>
  <si>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</si>
  <si>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</si>
  <si>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</si>
  <si>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</si>
  <si>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</si>
  <si>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</si>
  <si>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</si>
  <si>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</si>
  <si>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</si>
  <si>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</si>
  <si>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810</t>
  </si>
  <si>
    <t>1.4.3</t>
  </si>
  <si>
    <t>Дорожное хозяйство</t>
  </si>
  <si>
    <t>0409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</si>
  <si>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</si>
  <si>
    <t>5221303</t>
  </si>
  <si>
    <t>243</t>
  </si>
  <si>
    <t>521303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</si>
  <si>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</si>
  <si>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</si>
  <si>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</si>
  <si>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Субсидии на реализацию муниципальных программ по обеспечению территорий документами территориального планирования</t>
  </si>
  <si>
    <t>5223102</t>
  </si>
  <si>
    <t>ЦП "Создание системы кадастра недвижимости в муниципальном образовании поселок Ставрово Собинского района Владимирской области (2009-2012 годы)"</t>
  </si>
  <si>
    <t>МБУ " Бизнес-инкубатор поселка Ставрово Собинского района Владимирской области"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</si>
  <si>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во Владимирской области в 2012 году"</t>
  </si>
  <si>
    <t>Обеспечение мероприятий по капитальному ремонту многокватирных домов по МАП"Капитальный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</si>
  <si>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эффективности в поселке Ставрово на 2008-2012 годы и целевые показатели на период до 2020 года"</t>
  </si>
  <si>
    <t>7950505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</si>
  <si>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</si>
  <si>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</si>
  <si>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</si>
  <si>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</si>
  <si>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</si>
  <si>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</si>
  <si>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</si>
  <si>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</si>
  <si>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</si>
  <si>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</si>
  <si>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</si>
  <si>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Обеспечение деятельности подведомственных учреждений</t>
  </si>
  <si>
    <t>Государственная поддержка в сфере культуры, кинемоторгафии, средств массовой информации</t>
  </si>
  <si>
    <t>4508500</t>
  </si>
  <si>
    <t>321</t>
  </si>
  <si>
    <t>Обеспечение деятельности подведомственных учреждений (централизованные бухгалтерии)</t>
  </si>
  <si>
    <t>323</t>
  </si>
  <si>
    <t>710</t>
  </si>
  <si>
    <t>Приложение № 2</t>
  </si>
  <si>
    <t xml:space="preserve">к постановлению администрации поселка Ставрово </t>
  </si>
  <si>
    <t>руб.</t>
  </si>
  <si>
    <t>от 13.07.2012г. № 113</t>
  </si>
  <si>
    <t>Отчет об исполнении бюджета  поселка Ставрово по ведомственной структуре расходов за 1 полугодие 2012 года.</t>
  </si>
  <si>
    <t xml:space="preserve"> Кассовый расход за 1 полугодие</t>
  </si>
  <si>
    <t>852</t>
  </si>
  <si>
    <t>Уплата прочих налогов, сборов и иных платежей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</si>
  <si>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соответсвии с заключенными соглашениями</t>
  </si>
  <si>
    <t>411</t>
  </si>
  <si>
    <t>Субсидии юридическим лицам на содержание автомобильных дорог ( создание доп.раб.мест)</t>
  </si>
  <si>
    <t>612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</si>
</sst>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5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  <xf numFmtId="2" fontId="13" fillId="0" borderId="6" xfId="0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3" fillId="0" borderId="6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3" fillId="0" borderId="5" xfId="0" applyNumberFormat="1" applyFont="1" applyFill="1" applyBorder="1" applyAlignment="1">
      <alignment horizontal="right"/>
    </xf>
    <xf numFmtId="2" fontId="11" fillId="0" borderId="8" xfId="0" applyNumberFormat="1" applyFont="1" applyFill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2" t="s">
        <v>4</v>
      </c>
      <c r="C6" s="132"/>
      <c r="D6" s="132"/>
      <c r="E6" s="132"/>
      <c r="F6" s="132"/>
      <c r="G6" s="132"/>
      <c r="H6" s="132"/>
      <c r="I6" s="13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8"/>
  <sheetViews>
    <sheetView tabSelected="1" view="pageBreakPreview" zoomScale="75" zoomScaleSheetLayoutView="75" workbookViewId="0" topLeftCell="A5">
      <pane ySplit="720" topLeftCell="BM123" activePane="bottomLeft" state="split"/>
      <selection pane="topLeft" activeCell="B5" sqref="B1:B16384"/>
      <selection pane="bottomLeft" activeCell="E79" sqref="E79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29"/>
      <c r="I1" s="28" t="s">
        <v>259</v>
      </c>
    </row>
    <row r="2" spans="1:9" s="3" customFormat="1" ht="12.75" customHeight="1">
      <c r="A2" s="32"/>
      <c r="B2" s="34"/>
      <c r="C2" s="136" t="s">
        <v>260</v>
      </c>
      <c r="D2" s="136"/>
      <c r="E2" s="136"/>
      <c r="F2" s="136"/>
      <c r="G2" s="136"/>
      <c r="H2" s="136"/>
      <c r="I2" s="136"/>
    </row>
    <row r="3" spans="1:9" s="3" customFormat="1" ht="15.75">
      <c r="A3" s="32"/>
      <c r="B3" s="34"/>
      <c r="C3" s="28"/>
      <c r="D3" s="28"/>
      <c r="E3" s="28"/>
      <c r="F3" s="28"/>
      <c r="G3" s="29"/>
      <c r="H3" s="133" t="s">
        <v>262</v>
      </c>
      <c r="I3" s="133"/>
    </row>
    <row r="4" spans="1:9" s="3" customFormat="1" ht="15.75">
      <c r="A4" s="32"/>
      <c r="B4" s="137" t="s">
        <v>263</v>
      </c>
      <c r="C4" s="137"/>
      <c r="D4" s="137"/>
      <c r="E4" s="137"/>
      <c r="F4" s="137"/>
      <c r="G4" s="137"/>
      <c r="H4" s="137"/>
      <c r="I4" s="137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 t="s">
        <v>261</v>
      </c>
    </row>
    <row r="6" spans="1:9" s="3" customFormat="1" ht="13.5" customHeight="1">
      <c r="A6" s="149" t="s">
        <v>42</v>
      </c>
      <c r="B6" s="152" t="s">
        <v>10</v>
      </c>
      <c r="C6" s="140" t="s">
        <v>191</v>
      </c>
      <c r="D6" s="140" t="s">
        <v>192</v>
      </c>
      <c r="E6" s="140" t="s">
        <v>193</v>
      </c>
      <c r="F6" s="143" t="s">
        <v>194</v>
      </c>
      <c r="G6" s="138" t="s">
        <v>43</v>
      </c>
      <c r="H6" s="140" t="s">
        <v>201</v>
      </c>
      <c r="I6" s="146" t="s">
        <v>264</v>
      </c>
    </row>
    <row r="7" spans="1:9" s="3" customFormat="1" ht="13.5" customHeight="1">
      <c r="A7" s="150"/>
      <c r="B7" s="153"/>
      <c r="C7" s="141"/>
      <c r="D7" s="141"/>
      <c r="E7" s="141"/>
      <c r="F7" s="144"/>
      <c r="G7" s="139"/>
      <c r="H7" s="141"/>
      <c r="I7" s="147"/>
    </row>
    <row r="8" spans="1:9" s="3" customFormat="1" ht="64.5" customHeight="1">
      <c r="A8" s="151"/>
      <c r="B8" s="154"/>
      <c r="C8" s="142"/>
      <c r="D8" s="142"/>
      <c r="E8" s="142"/>
      <c r="F8" s="145"/>
      <c r="G8" s="139"/>
      <c r="H8" s="142"/>
      <c r="I8" s="148"/>
    </row>
    <row r="9" spans="1:9" s="3" customFormat="1" ht="18" customHeight="1">
      <c r="A9" s="54" t="s">
        <v>15</v>
      </c>
      <c r="B9" s="67">
        <v>2</v>
      </c>
      <c r="C9" s="55" t="s">
        <v>14</v>
      </c>
      <c r="D9" s="56" t="s">
        <v>40</v>
      </c>
      <c r="E9" s="55" t="s">
        <v>16</v>
      </c>
      <c r="F9" s="55" t="s">
        <v>41</v>
      </c>
      <c r="G9" s="57">
        <v>7</v>
      </c>
      <c r="H9" s="55" t="s">
        <v>195</v>
      </c>
      <c r="I9" s="57">
        <v>9</v>
      </c>
    </row>
    <row r="10" spans="1:9" s="3" customFormat="1" ht="16.5" customHeight="1">
      <c r="A10" s="58" t="s">
        <v>15</v>
      </c>
      <c r="B10" s="68" t="s">
        <v>94</v>
      </c>
      <c r="C10" s="37" t="s">
        <v>147</v>
      </c>
      <c r="D10" s="38" t="s">
        <v>95</v>
      </c>
      <c r="E10" s="37" t="s">
        <v>23</v>
      </c>
      <c r="F10" s="37" t="s">
        <v>9</v>
      </c>
      <c r="G10" s="39"/>
      <c r="H10" s="120">
        <f>H11+H29+H42+H53+H73+H105+H110+H127+H133+H139</f>
        <v>134968742.51</v>
      </c>
      <c r="I10" s="120">
        <f>I11+I29+I42+I53+I73+I105+I110+I127+I133+I139</f>
        <v>16732157.08</v>
      </c>
    </row>
    <row r="11" spans="1:9" s="3" customFormat="1" ht="15.75">
      <c r="A11" s="59" t="s">
        <v>21</v>
      </c>
      <c r="B11" s="69" t="s">
        <v>22</v>
      </c>
      <c r="C11" s="52" t="s">
        <v>9</v>
      </c>
      <c r="D11" s="53" t="s">
        <v>8</v>
      </c>
      <c r="E11" s="52" t="s">
        <v>23</v>
      </c>
      <c r="F11" s="52" t="s">
        <v>9</v>
      </c>
      <c r="G11" s="52" t="s">
        <v>9</v>
      </c>
      <c r="H11" s="103">
        <f>H12+H14+H17+H25+H23</f>
        <v>5013300</v>
      </c>
      <c r="I11" s="121">
        <f>I12+I14+I17+I25</f>
        <v>2376030.48</v>
      </c>
    </row>
    <row r="12" spans="1:9" s="3" customFormat="1" ht="24" customHeight="1">
      <c r="A12" s="60" t="s">
        <v>96</v>
      </c>
      <c r="B12" s="70" t="s">
        <v>127</v>
      </c>
      <c r="C12" s="44" t="s">
        <v>147</v>
      </c>
      <c r="D12" s="46" t="s">
        <v>92</v>
      </c>
      <c r="E12" s="44" t="s">
        <v>93</v>
      </c>
      <c r="F12" s="44" t="s">
        <v>9</v>
      </c>
      <c r="G12" s="44"/>
      <c r="H12" s="104">
        <v>699000</v>
      </c>
      <c r="I12" s="113">
        <v>322244.23</v>
      </c>
    </row>
    <row r="13" spans="1:9" s="3" customFormat="1" ht="15.75">
      <c r="A13" s="60"/>
      <c r="B13" s="71" t="s">
        <v>123</v>
      </c>
      <c r="C13" s="32" t="s">
        <v>147</v>
      </c>
      <c r="D13" s="41" t="s">
        <v>92</v>
      </c>
      <c r="E13" s="32" t="s">
        <v>93</v>
      </c>
      <c r="F13" s="32" t="s">
        <v>202</v>
      </c>
      <c r="G13" s="32"/>
      <c r="H13" s="105">
        <v>699000</v>
      </c>
      <c r="I13" s="113">
        <v>322244.23</v>
      </c>
    </row>
    <row r="14" spans="1:9" s="3" customFormat="1" ht="15.75">
      <c r="A14" s="60" t="s">
        <v>97</v>
      </c>
      <c r="B14" s="72" t="s">
        <v>129</v>
      </c>
      <c r="C14" s="44" t="s">
        <v>147</v>
      </c>
      <c r="D14" s="46" t="s">
        <v>24</v>
      </c>
      <c r="E14" s="44" t="s">
        <v>66</v>
      </c>
      <c r="F14" s="44" t="s">
        <v>9</v>
      </c>
      <c r="G14" s="44" t="s">
        <v>9</v>
      </c>
      <c r="H14" s="104">
        <f>H15+H16</f>
        <v>573500</v>
      </c>
      <c r="I14" s="104">
        <f>I15+I16</f>
        <v>281209.67</v>
      </c>
    </row>
    <row r="15" spans="1:9" s="3" customFormat="1" ht="31.5">
      <c r="A15" s="58"/>
      <c r="B15" s="71" t="s">
        <v>67</v>
      </c>
      <c r="C15" s="32" t="s">
        <v>147</v>
      </c>
      <c r="D15" s="41" t="s">
        <v>24</v>
      </c>
      <c r="E15" s="32" t="s">
        <v>68</v>
      </c>
      <c r="F15" s="32" t="s">
        <v>202</v>
      </c>
      <c r="G15" s="32" t="s">
        <v>9</v>
      </c>
      <c r="H15" s="105">
        <v>525000</v>
      </c>
      <c r="I15" s="113">
        <v>258585.6</v>
      </c>
    </row>
    <row r="16" spans="1:9" s="3" customFormat="1" ht="15.75">
      <c r="A16" s="58"/>
      <c r="B16" s="73" t="s">
        <v>47</v>
      </c>
      <c r="C16" s="45" t="s">
        <v>147</v>
      </c>
      <c r="D16" s="45" t="s">
        <v>24</v>
      </c>
      <c r="E16" s="45" t="s">
        <v>70</v>
      </c>
      <c r="F16" s="45" t="s">
        <v>202</v>
      </c>
      <c r="G16" s="45" t="s">
        <v>9</v>
      </c>
      <c r="H16" s="106">
        <v>48500</v>
      </c>
      <c r="I16" s="122">
        <v>22624.07</v>
      </c>
    </row>
    <row r="17" spans="1:9" s="4" customFormat="1" ht="15.75">
      <c r="A17" s="60" t="s">
        <v>98</v>
      </c>
      <c r="B17" s="70" t="s">
        <v>128</v>
      </c>
      <c r="C17" s="44" t="s">
        <v>147</v>
      </c>
      <c r="D17" s="44" t="s">
        <v>25</v>
      </c>
      <c r="E17" s="44" t="s">
        <v>66</v>
      </c>
      <c r="F17" s="44" t="s">
        <v>9</v>
      </c>
      <c r="G17" s="44" t="s">
        <v>9</v>
      </c>
      <c r="H17" s="105">
        <f>H18+H20+H21+H22+H19</f>
        <v>3536615</v>
      </c>
      <c r="I17" s="105">
        <f>I18+I20+I21+I22+I19</f>
        <v>1658332.37</v>
      </c>
    </row>
    <row r="18" spans="1:9" s="3" customFormat="1" ht="15.75">
      <c r="A18" s="61"/>
      <c r="B18" s="73" t="s">
        <v>203</v>
      </c>
      <c r="C18" s="32" t="s">
        <v>147</v>
      </c>
      <c r="D18" s="32" t="s">
        <v>25</v>
      </c>
      <c r="E18" s="32" t="s">
        <v>70</v>
      </c>
      <c r="F18" s="32" t="s">
        <v>202</v>
      </c>
      <c r="G18" s="32"/>
      <c r="H18" s="105">
        <v>3353694</v>
      </c>
      <c r="I18" s="113">
        <v>1545365.31</v>
      </c>
    </row>
    <row r="19" spans="1:9" s="3" customFormat="1" ht="31.5">
      <c r="A19" s="61"/>
      <c r="B19" s="73" t="s">
        <v>209</v>
      </c>
      <c r="C19" s="32" t="s">
        <v>147</v>
      </c>
      <c r="D19" s="32" t="s">
        <v>25</v>
      </c>
      <c r="E19" s="32" t="s">
        <v>70</v>
      </c>
      <c r="F19" s="32" t="s">
        <v>216</v>
      </c>
      <c r="G19" s="32"/>
      <c r="H19" s="105">
        <v>7421</v>
      </c>
      <c r="I19" s="113">
        <v>5867</v>
      </c>
    </row>
    <row r="20" spans="1:9" s="3" customFormat="1" ht="48" customHeight="1">
      <c r="A20" s="61"/>
      <c r="B20" s="74" t="s">
        <v>190</v>
      </c>
      <c r="C20" s="49" t="s">
        <v>147</v>
      </c>
      <c r="D20" s="49" t="s">
        <v>25</v>
      </c>
      <c r="E20" s="49" t="s">
        <v>70</v>
      </c>
      <c r="F20" s="32" t="s">
        <v>204</v>
      </c>
      <c r="G20" s="32"/>
      <c r="H20" s="105">
        <v>2000</v>
      </c>
      <c r="I20" s="113">
        <v>2000</v>
      </c>
    </row>
    <row r="21" spans="1:9" s="3" customFormat="1" ht="30.75" customHeight="1">
      <c r="A21" s="61"/>
      <c r="B21" s="74" t="s">
        <v>205</v>
      </c>
      <c r="C21" s="49" t="s">
        <v>147</v>
      </c>
      <c r="D21" s="49" t="s">
        <v>25</v>
      </c>
      <c r="E21" s="49" t="s">
        <v>70</v>
      </c>
      <c r="F21" s="32" t="s">
        <v>206</v>
      </c>
      <c r="G21" s="32"/>
      <c r="H21" s="105">
        <v>37200</v>
      </c>
      <c r="I21" s="113">
        <v>37200</v>
      </c>
    </row>
    <row r="22" spans="1:9" s="3" customFormat="1" ht="16.5" customHeight="1">
      <c r="A22" s="61"/>
      <c r="B22" s="74" t="s">
        <v>207</v>
      </c>
      <c r="C22" s="49" t="s">
        <v>147</v>
      </c>
      <c r="D22" s="49" t="s">
        <v>25</v>
      </c>
      <c r="E22" s="49" t="s">
        <v>70</v>
      </c>
      <c r="F22" s="32" t="s">
        <v>208</v>
      </c>
      <c r="G22" s="32"/>
      <c r="H22" s="105">
        <v>136300</v>
      </c>
      <c r="I22" s="113">
        <v>67900.06</v>
      </c>
    </row>
    <row r="23" spans="1:9" s="3" customFormat="1" ht="16.5" customHeight="1">
      <c r="A23" s="66" t="s">
        <v>210</v>
      </c>
      <c r="B23" s="88" t="s">
        <v>211</v>
      </c>
      <c r="C23" s="49" t="s">
        <v>147</v>
      </c>
      <c r="D23" s="49" t="s">
        <v>212</v>
      </c>
      <c r="E23" s="49" t="s">
        <v>213</v>
      </c>
      <c r="F23" s="32" t="s">
        <v>9</v>
      </c>
      <c r="G23" s="32"/>
      <c r="H23" s="105">
        <v>10000</v>
      </c>
      <c r="I23" s="113">
        <v>0</v>
      </c>
    </row>
    <row r="24" spans="1:9" s="3" customFormat="1" ht="16.5" customHeight="1">
      <c r="A24" s="61"/>
      <c r="B24" s="74" t="s">
        <v>215</v>
      </c>
      <c r="C24" s="49" t="s">
        <v>147</v>
      </c>
      <c r="D24" s="49" t="s">
        <v>212</v>
      </c>
      <c r="E24" s="49" t="s">
        <v>213</v>
      </c>
      <c r="F24" s="32" t="s">
        <v>214</v>
      </c>
      <c r="G24" s="32"/>
      <c r="H24" s="105">
        <v>10000</v>
      </c>
      <c r="I24" s="113">
        <v>0</v>
      </c>
    </row>
    <row r="25" spans="1:9" s="31" customFormat="1" ht="15.75">
      <c r="A25" s="60" t="s">
        <v>99</v>
      </c>
      <c r="B25" s="75" t="s">
        <v>189</v>
      </c>
      <c r="C25" s="40" t="s">
        <v>147</v>
      </c>
      <c r="D25" s="40" t="s">
        <v>175</v>
      </c>
      <c r="E25" s="40" t="s">
        <v>139</v>
      </c>
      <c r="F25" s="40" t="s">
        <v>9</v>
      </c>
      <c r="G25" s="40"/>
      <c r="H25" s="107">
        <f>H26+H28+H27</f>
        <v>194185</v>
      </c>
      <c r="I25" s="107">
        <f>I26+I28+I27</f>
        <v>114244.21</v>
      </c>
    </row>
    <row r="26" spans="1:9" s="31" customFormat="1" ht="31.5">
      <c r="A26" s="60"/>
      <c r="B26" s="73" t="s">
        <v>209</v>
      </c>
      <c r="C26" s="32" t="s">
        <v>147</v>
      </c>
      <c r="D26" s="32" t="s">
        <v>175</v>
      </c>
      <c r="E26" s="32" t="s">
        <v>140</v>
      </c>
      <c r="F26" s="32" t="s">
        <v>216</v>
      </c>
      <c r="G26" s="32"/>
      <c r="H26" s="105">
        <v>9185</v>
      </c>
      <c r="I26" s="113">
        <v>9185</v>
      </c>
    </row>
    <row r="27" spans="1:9" s="31" customFormat="1" ht="15.75">
      <c r="A27" s="60"/>
      <c r="B27" s="73" t="s">
        <v>266</v>
      </c>
      <c r="C27" s="32" t="s">
        <v>147</v>
      </c>
      <c r="D27" s="32" t="s">
        <v>175</v>
      </c>
      <c r="E27" s="32" t="s">
        <v>140</v>
      </c>
      <c r="F27" s="32" t="s">
        <v>265</v>
      </c>
      <c r="G27" s="32"/>
      <c r="H27" s="105">
        <v>2300</v>
      </c>
      <c r="I27" s="113">
        <v>2300</v>
      </c>
    </row>
    <row r="28" spans="1:9" s="31" customFormat="1" ht="31.5">
      <c r="A28" s="60"/>
      <c r="B28" s="73" t="s">
        <v>209</v>
      </c>
      <c r="C28" s="32" t="s">
        <v>147</v>
      </c>
      <c r="D28" s="32" t="s">
        <v>175</v>
      </c>
      <c r="E28" s="32" t="s">
        <v>187</v>
      </c>
      <c r="F28" s="32" t="s">
        <v>216</v>
      </c>
      <c r="G28" s="32"/>
      <c r="H28" s="105">
        <v>182700</v>
      </c>
      <c r="I28" s="123">
        <v>102759.21</v>
      </c>
    </row>
    <row r="29" spans="1:9" s="3" customFormat="1" ht="15" customHeight="1">
      <c r="A29" s="59" t="s">
        <v>18</v>
      </c>
      <c r="B29" s="76" t="s">
        <v>26</v>
      </c>
      <c r="C29" s="52" t="s">
        <v>9</v>
      </c>
      <c r="D29" s="52" t="s">
        <v>27</v>
      </c>
      <c r="E29" s="52" t="s">
        <v>23</v>
      </c>
      <c r="F29" s="52" t="s">
        <v>9</v>
      </c>
      <c r="G29" s="52" t="s">
        <v>9</v>
      </c>
      <c r="H29" s="103">
        <f>H30</f>
        <v>279000</v>
      </c>
      <c r="I29" s="121">
        <f>I30</f>
        <v>123855.36</v>
      </c>
    </row>
    <row r="30" spans="1:9" s="3" customFormat="1" ht="31.5">
      <c r="A30" s="60" t="s">
        <v>100</v>
      </c>
      <c r="B30" s="77" t="s">
        <v>148</v>
      </c>
      <c r="C30" s="37" t="s">
        <v>147</v>
      </c>
      <c r="D30" s="37" t="s">
        <v>73</v>
      </c>
      <c r="E30" s="37" t="s">
        <v>74</v>
      </c>
      <c r="F30" s="37" t="s">
        <v>9</v>
      </c>
      <c r="G30" s="37" t="s">
        <v>9</v>
      </c>
      <c r="H30" s="108">
        <f>H31</f>
        <v>279000</v>
      </c>
      <c r="I30" s="120">
        <f>I31</f>
        <v>123855.36</v>
      </c>
    </row>
    <row r="31" spans="1:9" s="3" customFormat="1" ht="47.25">
      <c r="A31" s="60"/>
      <c r="B31" s="78" t="s">
        <v>153</v>
      </c>
      <c r="C31" s="42" t="s">
        <v>147</v>
      </c>
      <c r="D31" s="42" t="s">
        <v>73</v>
      </c>
      <c r="E31" s="42" t="s">
        <v>74</v>
      </c>
      <c r="F31" s="42" t="s">
        <v>9</v>
      </c>
      <c r="G31" s="42" t="s">
        <v>9</v>
      </c>
      <c r="H31" s="109">
        <f>H39+H40+H41</f>
        <v>279000</v>
      </c>
      <c r="I31" s="109">
        <f>I39+I40+I41</f>
        <v>123855.36</v>
      </c>
    </row>
    <row r="32" spans="1:9" s="3" customFormat="1" ht="15.75" customHeight="1" hidden="1">
      <c r="A32" s="58"/>
      <c r="B32" s="71" t="s">
        <v>44</v>
      </c>
      <c r="C32" s="32" t="s">
        <v>11</v>
      </c>
      <c r="D32" s="32" t="s">
        <v>73</v>
      </c>
      <c r="E32" s="32" t="s">
        <v>74</v>
      </c>
      <c r="F32" s="32" t="s">
        <v>69</v>
      </c>
      <c r="G32" s="32" t="s">
        <v>45</v>
      </c>
      <c r="H32" s="105">
        <v>120.1</v>
      </c>
      <c r="I32" s="155"/>
    </row>
    <row r="33" spans="1:9" s="3" customFormat="1" ht="15.75" customHeight="1" hidden="1">
      <c r="A33" s="61"/>
      <c r="B33" s="71" t="s">
        <v>71</v>
      </c>
      <c r="C33" s="32" t="s">
        <v>11</v>
      </c>
      <c r="D33" s="32" t="s">
        <v>73</v>
      </c>
      <c r="E33" s="32" t="s">
        <v>74</v>
      </c>
      <c r="F33" s="32" t="s">
        <v>69</v>
      </c>
      <c r="G33" s="32" t="s">
        <v>46</v>
      </c>
      <c r="H33" s="105">
        <v>31.5</v>
      </c>
      <c r="I33" s="155"/>
    </row>
    <row r="34" spans="1:9" s="4" customFormat="1" ht="15.75" customHeight="1" hidden="1">
      <c r="A34" s="58"/>
      <c r="B34" s="71" t="s">
        <v>48</v>
      </c>
      <c r="C34" s="32" t="s">
        <v>11</v>
      </c>
      <c r="D34" s="32" t="s">
        <v>73</v>
      </c>
      <c r="E34" s="32" t="s">
        <v>74</v>
      </c>
      <c r="F34" s="32" t="s">
        <v>69</v>
      </c>
      <c r="G34" s="32" t="s">
        <v>51</v>
      </c>
      <c r="H34" s="105">
        <v>3</v>
      </c>
      <c r="I34" s="155"/>
    </row>
    <row r="35" spans="1:9" s="3" customFormat="1" ht="15.75" customHeight="1" hidden="1">
      <c r="A35" s="61"/>
      <c r="B35" s="71" t="s">
        <v>54</v>
      </c>
      <c r="C35" s="32" t="s">
        <v>11</v>
      </c>
      <c r="D35" s="32" t="s">
        <v>73</v>
      </c>
      <c r="E35" s="32" t="s">
        <v>74</v>
      </c>
      <c r="F35" s="32" t="s">
        <v>69</v>
      </c>
      <c r="G35" s="32" t="s">
        <v>55</v>
      </c>
      <c r="H35" s="105">
        <v>4.8</v>
      </c>
      <c r="I35" s="155"/>
    </row>
    <row r="36" spans="1:9" s="3" customFormat="1" ht="15.75" customHeight="1" hidden="1">
      <c r="A36" s="61"/>
      <c r="B36" s="71" t="s">
        <v>72</v>
      </c>
      <c r="C36" s="32" t="s">
        <v>11</v>
      </c>
      <c r="D36" s="32" t="s">
        <v>73</v>
      </c>
      <c r="E36" s="32" t="s">
        <v>74</v>
      </c>
      <c r="F36" s="32" t="s">
        <v>69</v>
      </c>
      <c r="G36" s="32" t="s">
        <v>56</v>
      </c>
      <c r="H36" s="105">
        <v>0.6</v>
      </c>
      <c r="I36" s="155"/>
    </row>
    <row r="37" spans="1:9" s="3" customFormat="1" ht="15.75" customHeight="1" hidden="1">
      <c r="A37" s="61"/>
      <c r="B37" s="71" t="s">
        <v>49</v>
      </c>
      <c r="C37" s="32" t="s">
        <v>11</v>
      </c>
      <c r="D37" s="32" t="s">
        <v>73</v>
      </c>
      <c r="E37" s="32" t="s">
        <v>74</v>
      </c>
      <c r="F37" s="32" t="s">
        <v>69</v>
      </c>
      <c r="G37" s="32" t="s">
        <v>52</v>
      </c>
      <c r="H37" s="105">
        <v>9</v>
      </c>
      <c r="I37" s="155"/>
    </row>
    <row r="38" spans="1:9" s="3" customFormat="1" ht="15.75" customHeight="1" hidden="1">
      <c r="A38" s="61"/>
      <c r="B38" s="71" t="s">
        <v>50</v>
      </c>
      <c r="C38" s="32" t="s">
        <v>11</v>
      </c>
      <c r="D38" s="32" t="s">
        <v>73</v>
      </c>
      <c r="E38" s="32" t="s">
        <v>74</v>
      </c>
      <c r="F38" s="32" t="s">
        <v>69</v>
      </c>
      <c r="G38" s="32" t="s">
        <v>53</v>
      </c>
      <c r="H38" s="105">
        <v>6</v>
      </c>
      <c r="I38" s="155"/>
    </row>
    <row r="39" spans="1:9" s="3" customFormat="1" ht="15.75" customHeight="1">
      <c r="A39" s="61"/>
      <c r="B39" s="73" t="s">
        <v>203</v>
      </c>
      <c r="C39" s="32" t="s">
        <v>147</v>
      </c>
      <c r="D39" s="32" t="s">
        <v>73</v>
      </c>
      <c r="E39" s="32" t="s">
        <v>74</v>
      </c>
      <c r="F39" s="32" t="s">
        <v>217</v>
      </c>
      <c r="G39" s="32"/>
      <c r="H39" s="105">
        <v>234400</v>
      </c>
      <c r="I39" s="105">
        <v>114357.83</v>
      </c>
    </row>
    <row r="40" spans="1:9" s="3" customFormat="1" ht="33" customHeight="1">
      <c r="A40" s="61"/>
      <c r="B40" s="71" t="s">
        <v>220</v>
      </c>
      <c r="C40" s="32" t="s">
        <v>147</v>
      </c>
      <c r="D40" s="32" t="s">
        <v>73</v>
      </c>
      <c r="E40" s="32" t="s">
        <v>74</v>
      </c>
      <c r="F40" s="32" t="s">
        <v>218</v>
      </c>
      <c r="G40" s="32"/>
      <c r="H40" s="105">
        <v>29325</v>
      </c>
      <c r="I40" s="105">
        <v>2733.63</v>
      </c>
    </row>
    <row r="41" spans="1:9" s="3" customFormat="1" ht="33" customHeight="1">
      <c r="A41" s="61"/>
      <c r="B41" s="73" t="s">
        <v>209</v>
      </c>
      <c r="C41" s="32" t="s">
        <v>147</v>
      </c>
      <c r="D41" s="32" t="s">
        <v>73</v>
      </c>
      <c r="E41" s="32" t="s">
        <v>74</v>
      </c>
      <c r="F41" s="32" t="s">
        <v>216</v>
      </c>
      <c r="G41" s="32"/>
      <c r="H41" s="105">
        <v>15275</v>
      </c>
      <c r="I41" s="156">
        <v>6763.9</v>
      </c>
    </row>
    <row r="42" spans="1:9" s="3" customFormat="1" ht="31.5">
      <c r="A42" s="59" t="s">
        <v>19</v>
      </c>
      <c r="B42" s="76" t="s">
        <v>63</v>
      </c>
      <c r="C42" s="52" t="s">
        <v>9</v>
      </c>
      <c r="D42" s="52" t="s">
        <v>64</v>
      </c>
      <c r="E42" s="52" t="s">
        <v>23</v>
      </c>
      <c r="F42" s="52" t="s">
        <v>9</v>
      </c>
      <c r="G42" s="52" t="s">
        <v>9</v>
      </c>
      <c r="H42" s="103">
        <f>H43</f>
        <v>282300</v>
      </c>
      <c r="I42" s="124">
        <f>I43</f>
        <v>111798.89000000001</v>
      </c>
    </row>
    <row r="43" spans="1:9" s="3" customFormat="1" ht="47.25">
      <c r="A43" s="60" t="s">
        <v>101</v>
      </c>
      <c r="B43" s="70" t="s">
        <v>126</v>
      </c>
      <c r="C43" s="37" t="s">
        <v>147</v>
      </c>
      <c r="D43" s="37" t="s">
        <v>65</v>
      </c>
      <c r="E43" s="37" t="s">
        <v>23</v>
      </c>
      <c r="F43" s="37" t="s">
        <v>9</v>
      </c>
      <c r="G43" s="37" t="s">
        <v>9</v>
      </c>
      <c r="H43" s="108">
        <f>H48+H51+H52+H49+H50</f>
        <v>282300</v>
      </c>
      <c r="I43" s="108">
        <f>I48+I51+I52+I49+I50</f>
        <v>111798.89000000001</v>
      </c>
    </row>
    <row r="44" spans="1:9" s="3" customFormat="1" ht="15.75" customHeight="1" hidden="1">
      <c r="A44" s="61"/>
      <c r="B44" s="71" t="s">
        <v>44</v>
      </c>
      <c r="C44" s="32"/>
      <c r="D44" s="32" t="s">
        <v>65</v>
      </c>
      <c r="E44" s="32" t="s">
        <v>70</v>
      </c>
      <c r="F44" s="32" t="s">
        <v>69</v>
      </c>
      <c r="G44" s="32" t="s">
        <v>45</v>
      </c>
      <c r="H44" s="105">
        <v>75.3</v>
      </c>
      <c r="I44" s="113">
        <v>75.3</v>
      </c>
    </row>
    <row r="45" spans="1:9" s="3" customFormat="1" ht="15.75" customHeight="1" hidden="1">
      <c r="A45" s="61"/>
      <c r="B45" s="71" t="s">
        <v>71</v>
      </c>
      <c r="C45" s="32"/>
      <c r="D45" s="32" t="s">
        <v>65</v>
      </c>
      <c r="E45" s="32" t="s">
        <v>70</v>
      </c>
      <c r="F45" s="32" t="s">
        <v>69</v>
      </c>
      <c r="G45" s="32" t="s">
        <v>46</v>
      </c>
      <c r="H45" s="105">
        <v>19.7</v>
      </c>
      <c r="I45" s="113">
        <v>19.7</v>
      </c>
    </row>
    <row r="46" spans="1:9" s="3" customFormat="1" ht="15.75" customHeight="1" hidden="1">
      <c r="A46" s="61"/>
      <c r="B46" s="71" t="s">
        <v>49</v>
      </c>
      <c r="C46" s="32"/>
      <c r="D46" s="32" t="s">
        <v>65</v>
      </c>
      <c r="E46" s="32" t="s">
        <v>70</v>
      </c>
      <c r="F46" s="32" t="s">
        <v>69</v>
      </c>
      <c r="G46" s="32" t="s">
        <v>52</v>
      </c>
      <c r="H46" s="105">
        <v>4</v>
      </c>
      <c r="I46" s="113">
        <v>4</v>
      </c>
    </row>
    <row r="47" spans="1:9" s="3" customFormat="1" ht="15.75" customHeight="1" hidden="1">
      <c r="A47" s="61"/>
      <c r="B47" s="71" t="s">
        <v>50</v>
      </c>
      <c r="C47" s="32"/>
      <c r="D47" s="32" t="s">
        <v>65</v>
      </c>
      <c r="E47" s="32" t="s">
        <v>70</v>
      </c>
      <c r="F47" s="32" t="s">
        <v>69</v>
      </c>
      <c r="G47" s="32" t="s">
        <v>53</v>
      </c>
      <c r="H47" s="105">
        <v>6</v>
      </c>
      <c r="I47" s="113">
        <v>6</v>
      </c>
    </row>
    <row r="48" spans="1:9" s="3" customFormat="1" ht="18" customHeight="1">
      <c r="A48" s="61"/>
      <c r="B48" s="73" t="s">
        <v>203</v>
      </c>
      <c r="C48" s="32" t="s">
        <v>147</v>
      </c>
      <c r="D48" s="32" t="s">
        <v>65</v>
      </c>
      <c r="E48" s="32" t="s">
        <v>219</v>
      </c>
      <c r="F48" s="32" t="s">
        <v>217</v>
      </c>
      <c r="G48" s="32"/>
      <c r="H48" s="105">
        <v>156750</v>
      </c>
      <c r="I48" s="113">
        <v>72414.35</v>
      </c>
    </row>
    <row r="49" spans="1:9" s="3" customFormat="1" ht="33" customHeight="1">
      <c r="A49" s="61"/>
      <c r="B49" s="71" t="s">
        <v>220</v>
      </c>
      <c r="C49" s="32" t="s">
        <v>147</v>
      </c>
      <c r="D49" s="32" t="s">
        <v>65</v>
      </c>
      <c r="E49" s="32" t="s">
        <v>219</v>
      </c>
      <c r="F49" s="32" t="s">
        <v>218</v>
      </c>
      <c r="G49" s="32"/>
      <c r="H49" s="105">
        <v>9000</v>
      </c>
      <c r="I49" s="113">
        <v>5289.06</v>
      </c>
    </row>
    <row r="50" spans="1:9" s="3" customFormat="1" ht="33" customHeight="1">
      <c r="A50" s="61"/>
      <c r="B50" s="73" t="s">
        <v>209</v>
      </c>
      <c r="C50" s="32" t="s">
        <v>147</v>
      </c>
      <c r="D50" s="32" t="s">
        <v>65</v>
      </c>
      <c r="E50" s="32" t="s">
        <v>219</v>
      </c>
      <c r="F50" s="32" t="s">
        <v>216</v>
      </c>
      <c r="G50" s="32"/>
      <c r="H50" s="105">
        <v>650</v>
      </c>
      <c r="I50" s="113">
        <v>650</v>
      </c>
    </row>
    <row r="51" spans="1:9" s="3" customFormat="1" ht="47.25">
      <c r="A51" s="61"/>
      <c r="B51" s="74" t="s">
        <v>221</v>
      </c>
      <c r="C51" s="32" t="s">
        <v>147</v>
      </c>
      <c r="D51" s="32" t="s">
        <v>65</v>
      </c>
      <c r="E51" s="49" t="s">
        <v>118</v>
      </c>
      <c r="F51" s="32" t="s">
        <v>216</v>
      </c>
      <c r="G51" s="32"/>
      <c r="H51" s="105">
        <v>65900</v>
      </c>
      <c r="I51" s="113">
        <v>33445.48</v>
      </c>
    </row>
    <row r="52" spans="1:9" s="3" customFormat="1" ht="47.25">
      <c r="A52" s="61"/>
      <c r="B52" s="74" t="s">
        <v>176</v>
      </c>
      <c r="C52" s="32" t="s">
        <v>147</v>
      </c>
      <c r="D52" s="32" t="s">
        <v>65</v>
      </c>
      <c r="E52" s="49" t="s">
        <v>119</v>
      </c>
      <c r="F52" s="32" t="s">
        <v>216</v>
      </c>
      <c r="G52" s="32"/>
      <c r="H52" s="105">
        <v>50000</v>
      </c>
      <c r="I52" s="113">
        <v>0</v>
      </c>
    </row>
    <row r="53" spans="1:9" s="3" customFormat="1" ht="17.25" customHeight="1">
      <c r="A53" s="59" t="s">
        <v>20</v>
      </c>
      <c r="B53" s="76" t="s">
        <v>28</v>
      </c>
      <c r="C53" s="52" t="s">
        <v>9</v>
      </c>
      <c r="D53" s="52" t="s">
        <v>29</v>
      </c>
      <c r="E53" s="52" t="s">
        <v>23</v>
      </c>
      <c r="F53" s="52" t="s">
        <v>9</v>
      </c>
      <c r="G53" s="52" t="s">
        <v>9</v>
      </c>
      <c r="H53" s="103">
        <f>H54+H65+H56</f>
        <v>3079500</v>
      </c>
      <c r="I53" s="103">
        <f>I54+I65+I56</f>
        <v>644575.35</v>
      </c>
    </row>
    <row r="54" spans="1:9" s="3" customFormat="1" ht="17.25" customHeight="1">
      <c r="A54" s="60" t="s">
        <v>102</v>
      </c>
      <c r="B54" s="70" t="s">
        <v>110</v>
      </c>
      <c r="C54" s="40" t="s">
        <v>147</v>
      </c>
      <c r="D54" s="40" t="s">
        <v>111</v>
      </c>
      <c r="E54" s="40" t="s">
        <v>23</v>
      </c>
      <c r="F54" s="40" t="s">
        <v>9</v>
      </c>
      <c r="G54" s="40"/>
      <c r="H54" s="107">
        <f>H55</f>
        <v>250000</v>
      </c>
      <c r="I54" s="125">
        <f>I55</f>
        <v>82651</v>
      </c>
    </row>
    <row r="55" spans="1:9" s="3" customFormat="1" ht="30" customHeight="1">
      <c r="A55" s="61"/>
      <c r="B55" s="71" t="s">
        <v>130</v>
      </c>
      <c r="C55" s="32" t="s">
        <v>147</v>
      </c>
      <c r="D55" s="32" t="s">
        <v>111</v>
      </c>
      <c r="E55" s="32" t="s">
        <v>112</v>
      </c>
      <c r="F55" s="32" t="s">
        <v>222</v>
      </c>
      <c r="G55" s="32"/>
      <c r="H55" s="105">
        <v>250000</v>
      </c>
      <c r="I55" s="113">
        <v>82651</v>
      </c>
    </row>
    <row r="56" spans="1:9" s="3" customFormat="1" ht="20.25" customHeight="1">
      <c r="A56" s="66" t="s">
        <v>113</v>
      </c>
      <c r="B56" s="99" t="s">
        <v>224</v>
      </c>
      <c r="C56" s="48" t="s">
        <v>147</v>
      </c>
      <c r="D56" s="48" t="s">
        <v>225</v>
      </c>
      <c r="E56" s="48" t="s">
        <v>23</v>
      </c>
      <c r="F56" s="48" t="s">
        <v>9</v>
      </c>
      <c r="G56" s="48"/>
      <c r="H56" s="110">
        <f>H57+H60+H62</f>
        <v>2436000</v>
      </c>
      <c r="I56" s="126">
        <f>I57+I60+I62</f>
        <v>447900</v>
      </c>
    </row>
    <row r="57" spans="1:9" s="3" customFormat="1" ht="78" customHeight="1">
      <c r="A57" s="61"/>
      <c r="B57" s="71" t="s">
        <v>226</v>
      </c>
      <c r="C57" s="32" t="s">
        <v>147</v>
      </c>
      <c r="D57" s="32" t="s">
        <v>225</v>
      </c>
      <c r="E57" s="32" t="s">
        <v>227</v>
      </c>
      <c r="F57" s="32" t="s">
        <v>9</v>
      </c>
      <c r="G57" s="32"/>
      <c r="H57" s="105">
        <f>H58+H59</f>
        <v>1687000</v>
      </c>
      <c r="I57" s="105">
        <f>I58+I59</f>
        <v>400000</v>
      </c>
    </row>
    <row r="58" spans="1:9" s="3" customFormat="1" ht="30" customHeight="1">
      <c r="A58" s="61"/>
      <c r="B58" s="73" t="s">
        <v>209</v>
      </c>
      <c r="C58" s="32" t="s">
        <v>147</v>
      </c>
      <c r="D58" s="32" t="s">
        <v>225</v>
      </c>
      <c r="E58" s="32" t="s">
        <v>229</v>
      </c>
      <c r="F58" s="32" t="s">
        <v>216</v>
      </c>
      <c r="G58" s="32"/>
      <c r="H58" s="105">
        <v>624000</v>
      </c>
      <c r="I58" s="113">
        <v>0</v>
      </c>
    </row>
    <row r="59" spans="1:9" s="3" customFormat="1" ht="45.75" customHeight="1">
      <c r="A59" s="61"/>
      <c r="B59" s="71" t="s">
        <v>230</v>
      </c>
      <c r="C59" s="32" t="s">
        <v>147</v>
      </c>
      <c r="D59" s="32" t="s">
        <v>225</v>
      </c>
      <c r="E59" s="32" t="s">
        <v>227</v>
      </c>
      <c r="F59" s="32" t="s">
        <v>222</v>
      </c>
      <c r="G59" s="32"/>
      <c r="H59" s="105">
        <v>1063000</v>
      </c>
      <c r="I59" s="113">
        <v>400000</v>
      </c>
    </row>
    <row r="60" spans="1:9" s="3" customFormat="1" ht="81.75" customHeight="1">
      <c r="A60" s="61"/>
      <c r="B60" s="71" t="s">
        <v>231</v>
      </c>
      <c r="C60" s="32" t="s">
        <v>147</v>
      </c>
      <c r="D60" s="32" t="s">
        <v>225</v>
      </c>
      <c r="E60" s="32" t="s">
        <v>232</v>
      </c>
      <c r="F60" s="32" t="s">
        <v>9</v>
      </c>
      <c r="G60" s="32"/>
      <c r="H60" s="105">
        <f>H61</f>
        <v>624000</v>
      </c>
      <c r="I60" s="105">
        <f>I61</f>
        <v>0</v>
      </c>
    </row>
    <row r="61" spans="1:9" s="3" customFormat="1" ht="28.5" customHeight="1">
      <c r="A61" s="61"/>
      <c r="B61" s="73" t="s">
        <v>209</v>
      </c>
      <c r="C61" s="32" t="s">
        <v>147</v>
      </c>
      <c r="D61" s="32" t="s">
        <v>225</v>
      </c>
      <c r="E61" s="32" t="s">
        <v>232</v>
      </c>
      <c r="F61" s="32" t="s">
        <v>216</v>
      </c>
      <c r="G61" s="32"/>
      <c r="H61" s="105">
        <v>624000</v>
      </c>
      <c r="I61" s="113">
        <v>0</v>
      </c>
    </row>
    <row r="62" spans="1:9" s="3" customFormat="1" ht="67.5" customHeight="1">
      <c r="A62" s="61"/>
      <c r="B62" s="71" t="s">
        <v>244</v>
      </c>
      <c r="C62" s="32" t="s">
        <v>147</v>
      </c>
      <c r="D62" s="32" t="s">
        <v>225</v>
      </c>
      <c r="E62" s="32" t="s">
        <v>120</v>
      </c>
      <c r="F62" s="32" t="s">
        <v>9</v>
      </c>
      <c r="G62" s="32"/>
      <c r="H62" s="105">
        <f>H63+H64</f>
        <v>125000</v>
      </c>
      <c r="I62" s="105">
        <f>I63+I64</f>
        <v>47900</v>
      </c>
    </row>
    <row r="63" spans="1:9" s="3" customFormat="1" ht="31.5" customHeight="1">
      <c r="A63" s="61"/>
      <c r="B63" s="73" t="s">
        <v>209</v>
      </c>
      <c r="C63" s="32" t="s">
        <v>147</v>
      </c>
      <c r="D63" s="32" t="s">
        <v>225</v>
      </c>
      <c r="E63" s="32" t="s">
        <v>120</v>
      </c>
      <c r="F63" s="32" t="s">
        <v>216</v>
      </c>
      <c r="G63" s="32"/>
      <c r="H63" s="105">
        <v>65700</v>
      </c>
      <c r="I63" s="113">
        <v>26800</v>
      </c>
    </row>
    <row r="64" spans="1:9" s="3" customFormat="1" ht="52.5" customHeight="1">
      <c r="A64" s="61"/>
      <c r="B64" s="71" t="s">
        <v>230</v>
      </c>
      <c r="C64" s="32" t="s">
        <v>147</v>
      </c>
      <c r="D64" s="32" t="s">
        <v>225</v>
      </c>
      <c r="E64" s="32" t="s">
        <v>120</v>
      </c>
      <c r="F64" s="32" t="s">
        <v>222</v>
      </c>
      <c r="G64" s="32"/>
      <c r="H64" s="105">
        <v>59300</v>
      </c>
      <c r="I64" s="113">
        <v>21100</v>
      </c>
    </row>
    <row r="65" spans="1:9" s="3" customFormat="1" ht="15.75">
      <c r="A65" s="60" t="s">
        <v>223</v>
      </c>
      <c r="B65" s="70" t="s">
        <v>30</v>
      </c>
      <c r="C65" s="40" t="s">
        <v>147</v>
      </c>
      <c r="D65" s="40" t="s">
        <v>75</v>
      </c>
      <c r="E65" s="40" t="s">
        <v>23</v>
      </c>
      <c r="F65" s="40" t="s">
        <v>9</v>
      </c>
      <c r="G65" s="40" t="s">
        <v>9</v>
      </c>
      <c r="H65" s="107">
        <f>H66+H68+H71+H70+H67+H69</f>
        <v>393500</v>
      </c>
      <c r="I65" s="107">
        <f>I66+I68+I71+I70+I67+I69</f>
        <v>114024.35</v>
      </c>
    </row>
    <row r="66" spans="1:9" s="43" customFormat="1" ht="15.75">
      <c r="A66" s="62"/>
      <c r="B66" s="74" t="s">
        <v>31</v>
      </c>
      <c r="C66" s="49" t="s">
        <v>147</v>
      </c>
      <c r="D66" s="49" t="s">
        <v>75</v>
      </c>
      <c r="E66" s="49" t="s">
        <v>76</v>
      </c>
      <c r="F66" s="49" t="s">
        <v>216</v>
      </c>
      <c r="G66" s="49" t="s">
        <v>57</v>
      </c>
      <c r="H66" s="111">
        <v>100040</v>
      </c>
      <c r="I66" s="123">
        <v>77164.35</v>
      </c>
    </row>
    <row r="67" spans="1:9" s="43" customFormat="1" ht="47.25">
      <c r="A67" s="62"/>
      <c r="B67" s="74" t="s">
        <v>233</v>
      </c>
      <c r="C67" s="49" t="s">
        <v>147</v>
      </c>
      <c r="D67" s="49" t="s">
        <v>75</v>
      </c>
      <c r="E67" s="49" t="s">
        <v>234</v>
      </c>
      <c r="F67" s="49" t="s">
        <v>216</v>
      </c>
      <c r="G67" s="49"/>
      <c r="H67" s="111">
        <v>57000</v>
      </c>
      <c r="I67" s="123">
        <v>0</v>
      </c>
    </row>
    <row r="68" spans="1:9" s="43" customFormat="1" ht="53.25" customHeight="1">
      <c r="A68" s="62"/>
      <c r="B68" s="73" t="s">
        <v>235</v>
      </c>
      <c r="C68" s="32" t="s">
        <v>147</v>
      </c>
      <c r="D68" s="32" t="s">
        <v>75</v>
      </c>
      <c r="E68" s="32" t="s">
        <v>165</v>
      </c>
      <c r="F68" s="97" t="s">
        <v>216</v>
      </c>
      <c r="G68" s="32" t="s">
        <v>57</v>
      </c>
      <c r="H68" s="105">
        <v>21000</v>
      </c>
      <c r="I68" s="105">
        <v>0</v>
      </c>
    </row>
    <row r="69" spans="1:9" s="43" customFormat="1" ht="65.25" customHeight="1">
      <c r="A69" s="62"/>
      <c r="B69" s="157" t="s">
        <v>267</v>
      </c>
      <c r="C69" s="32" t="s">
        <v>147</v>
      </c>
      <c r="D69" s="32" t="s">
        <v>75</v>
      </c>
      <c r="E69" s="32" t="s">
        <v>165</v>
      </c>
      <c r="F69" s="97" t="s">
        <v>204</v>
      </c>
      <c r="G69" s="32"/>
      <c r="H69" s="112">
        <v>36860</v>
      </c>
      <c r="I69" s="105">
        <v>36860</v>
      </c>
    </row>
    <row r="70" spans="1:9" s="43" customFormat="1" ht="84.75" customHeight="1">
      <c r="A70" s="62"/>
      <c r="B70" s="95" t="s">
        <v>200</v>
      </c>
      <c r="C70" s="32" t="s">
        <v>147</v>
      </c>
      <c r="D70" s="32" t="s">
        <v>75</v>
      </c>
      <c r="E70" s="32" t="s">
        <v>199</v>
      </c>
      <c r="F70" s="98" t="s">
        <v>216</v>
      </c>
      <c r="G70" s="32"/>
      <c r="H70" s="112">
        <v>48600</v>
      </c>
      <c r="I70" s="105">
        <v>0</v>
      </c>
    </row>
    <row r="71" spans="1:9" s="47" customFormat="1" ht="78.75" customHeight="1">
      <c r="A71" s="63"/>
      <c r="B71" s="95" t="s">
        <v>159</v>
      </c>
      <c r="C71" s="32" t="s">
        <v>147</v>
      </c>
      <c r="D71" s="32" t="s">
        <v>75</v>
      </c>
      <c r="E71" s="32" t="s">
        <v>164</v>
      </c>
      <c r="F71" s="97" t="s">
        <v>249</v>
      </c>
      <c r="G71" s="32"/>
      <c r="H71" s="113">
        <v>130000</v>
      </c>
      <c r="I71" s="105">
        <v>0</v>
      </c>
    </row>
    <row r="72" spans="1:9" s="47" customFormat="1" ht="30" customHeight="1">
      <c r="A72" s="63"/>
      <c r="B72" s="96" t="s">
        <v>236</v>
      </c>
      <c r="C72" s="42" t="s">
        <v>147</v>
      </c>
      <c r="D72" s="42" t="s">
        <v>75</v>
      </c>
      <c r="E72" s="42" t="s">
        <v>164</v>
      </c>
      <c r="F72" s="101">
        <v>611</v>
      </c>
      <c r="G72" s="42"/>
      <c r="H72" s="114">
        <v>130000</v>
      </c>
      <c r="I72" s="109">
        <v>0</v>
      </c>
    </row>
    <row r="73" spans="1:9" s="3" customFormat="1" ht="15.75">
      <c r="A73" s="59" t="s">
        <v>91</v>
      </c>
      <c r="B73" s="79" t="s">
        <v>160</v>
      </c>
      <c r="C73" s="52" t="s">
        <v>9</v>
      </c>
      <c r="D73" s="52" t="s">
        <v>32</v>
      </c>
      <c r="E73" s="52" t="s">
        <v>23</v>
      </c>
      <c r="F73" s="52" t="s">
        <v>9</v>
      </c>
      <c r="G73" s="52" t="s">
        <v>9</v>
      </c>
      <c r="H73" s="103">
        <f>H74+H80+H87+H98</f>
        <v>117702080.21000001</v>
      </c>
      <c r="I73" s="121">
        <f>I74+I80+I87+I98</f>
        <v>8632147.190000001</v>
      </c>
    </row>
    <row r="74" spans="1:9" s="3" customFormat="1" ht="15.75">
      <c r="A74" s="60" t="s">
        <v>103</v>
      </c>
      <c r="B74" s="88" t="s">
        <v>5</v>
      </c>
      <c r="C74" s="48" t="s">
        <v>147</v>
      </c>
      <c r="D74" s="48" t="s">
        <v>33</v>
      </c>
      <c r="E74" s="48" t="s">
        <v>171</v>
      </c>
      <c r="F74" s="48" t="s">
        <v>9</v>
      </c>
      <c r="G74" s="48"/>
      <c r="H74" s="110">
        <f>H78+H75+H76+H77+H79</f>
        <v>5271180.210000001</v>
      </c>
      <c r="I74" s="110">
        <f>I78+I75+I76+I77+I79</f>
        <v>5027432.19</v>
      </c>
    </row>
    <row r="75" spans="1:9" s="3" customFormat="1" ht="31.5">
      <c r="A75" s="60"/>
      <c r="B75" s="92" t="s">
        <v>196</v>
      </c>
      <c r="C75" s="45" t="s">
        <v>147</v>
      </c>
      <c r="D75" s="45" t="s">
        <v>33</v>
      </c>
      <c r="E75" s="45" t="s">
        <v>197</v>
      </c>
      <c r="F75" s="51" t="s">
        <v>222</v>
      </c>
      <c r="G75" s="93"/>
      <c r="H75" s="115">
        <v>3628304.81</v>
      </c>
      <c r="I75" s="127">
        <v>3628304.81</v>
      </c>
    </row>
    <row r="76" spans="1:9" s="3" customFormat="1" ht="63">
      <c r="A76" s="60"/>
      <c r="B76" s="92" t="s">
        <v>237</v>
      </c>
      <c r="C76" s="45" t="s">
        <v>147</v>
      </c>
      <c r="D76" s="45" t="s">
        <v>33</v>
      </c>
      <c r="E76" s="45" t="s">
        <v>198</v>
      </c>
      <c r="F76" s="45" t="s">
        <v>222</v>
      </c>
      <c r="G76" s="45"/>
      <c r="H76" s="106">
        <v>696437.7</v>
      </c>
      <c r="I76" s="127">
        <v>696437.7</v>
      </c>
    </row>
    <row r="77" spans="1:9" s="3" customFormat="1" ht="51.75" customHeight="1">
      <c r="A77" s="60"/>
      <c r="B77" s="92" t="s">
        <v>238</v>
      </c>
      <c r="C77" s="45" t="s">
        <v>147</v>
      </c>
      <c r="D77" s="45" t="s">
        <v>33</v>
      </c>
      <c r="E77" s="45" t="s">
        <v>198</v>
      </c>
      <c r="F77" s="45" t="s">
        <v>222</v>
      </c>
      <c r="G77" s="45"/>
      <c r="H77" s="106">
        <v>696437.7</v>
      </c>
      <c r="I77" s="127">
        <v>696437.7</v>
      </c>
    </row>
    <row r="78" spans="1:9" s="3" customFormat="1" ht="49.5" customHeight="1">
      <c r="A78" s="60"/>
      <c r="B78" s="74" t="s">
        <v>158</v>
      </c>
      <c r="C78" s="32" t="s">
        <v>147</v>
      </c>
      <c r="D78" s="32" t="s">
        <v>33</v>
      </c>
      <c r="E78" s="49" t="s">
        <v>157</v>
      </c>
      <c r="F78" s="32" t="s">
        <v>228</v>
      </c>
      <c r="G78" s="32"/>
      <c r="H78" s="105">
        <v>243748.02</v>
      </c>
      <c r="I78" s="113">
        <v>0</v>
      </c>
    </row>
    <row r="79" spans="1:9" s="3" customFormat="1" ht="49.5" customHeight="1">
      <c r="A79" s="60"/>
      <c r="B79" s="71" t="s">
        <v>230</v>
      </c>
      <c r="C79" s="32" t="s">
        <v>147</v>
      </c>
      <c r="D79" s="32" t="s">
        <v>33</v>
      </c>
      <c r="E79" s="49" t="s">
        <v>157</v>
      </c>
      <c r="F79" s="32" t="s">
        <v>222</v>
      </c>
      <c r="G79" s="32"/>
      <c r="H79" s="105">
        <v>6251.98</v>
      </c>
      <c r="I79" s="113">
        <v>6251.98</v>
      </c>
    </row>
    <row r="80" spans="1:9" s="3" customFormat="1" ht="21" customHeight="1">
      <c r="A80" s="60" t="s">
        <v>104</v>
      </c>
      <c r="B80" s="70" t="s">
        <v>6</v>
      </c>
      <c r="C80" s="40" t="s">
        <v>147</v>
      </c>
      <c r="D80" s="40" t="s">
        <v>34</v>
      </c>
      <c r="E80" s="40" t="s">
        <v>23</v>
      </c>
      <c r="F80" s="40" t="s">
        <v>9</v>
      </c>
      <c r="G80" s="40" t="s">
        <v>9</v>
      </c>
      <c r="H80" s="107">
        <f>H85+H82+H83+H81+H86</f>
        <v>107280000</v>
      </c>
      <c r="I80" s="107">
        <f>I85+I82+I83+I81+I86</f>
        <v>234989.32</v>
      </c>
    </row>
    <row r="81" spans="1:9" s="3" customFormat="1" ht="21" customHeight="1">
      <c r="A81" s="60"/>
      <c r="B81" s="73" t="s">
        <v>215</v>
      </c>
      <c r="C81" s="45" t="s">
        <v>147</v>
      </c>
      <c r="D81" s="45" t="s">
        <v>34</v>
      </c>
      <c r="E81" s="45" t="s">
        <v>213</v>
      </c>
      <c r="F81" s="45" t="s">
        <v>214</v>
      </c>
      <c r="G81" s="45"/>
      <c r="H81" s="106">
        <v>20000</v>
      </c>
      <c r="I81" s="122">
        <v>20000</v>
      </c>
    </row>
    <row r="82" spans="1:9" s="3" customFormat="1" ht="21" customHeight="1">
      <c r="A82" s="60"/>
      <c r="B82" s="73" t="s">
        <v>166</v>
      </c>
      <c r="C82" s="45" t="s">
        <v>147</v>
      </c>
      <c r="D82" s="45" t="s">
        <v>34</v>
      </c>
      <c r="E82" s="51" t="s">
        <v>167</v>
      </c>
      <c r="F82" s="45" t="s">
        <v>222</v>
      </c>
      <c r="G82" s="45" t="s">
        <v>168</v>
      </c>
      <c r="H82" s="115">
        <v>108400</v>
      </c>
      <c r="I82" s="127">
        <v>108131.32</v>
      </c>
    </row>
    <row r="83" spans="1:9" s="3" customFormat="1" ht="51" customHeight="1">
      <c r="A83" s="60"/>
      <c r="B83" s="73" t="s">
        <v>239</v>
      </c>
      <c r="C83" s="45" t="s">
        <v>147</v>
      </c>
      <c r="D83" s="45" t="s">
        <v>34</v>
      </c>
      <c r="E83" s="51" t="s">
        <v>240</v>
      </c>
      <c r="F83" s="45" t="s">
        <v>9</v>
      </c>
      <c r="G83" s="45"/>
      <c r="H83" s="115">
        <f>H84</f>
        <v>127858</v>
      </c>
      <c r="I83" s="115">
        <f>I84</f>
        <v>106858</v>
      </c>
    </row>
    <row r="84" spans="1:9" s="3" customFormat="1" ht="33.75" customHeight="1">
      <c r="A84" s="60"/>
      <c r="B84" s="73" t="s">
        <v>209</v>
      </c>
      <c r="C84" s="45" t="s">
        <v>147</v>
      </c>
      <c r="D84" s="45" t="s">
        <v>34</v>
      </c>
      <c r="E84" s="51" t="s">
        <v>240</v>
      </c>
      <c r="F84" s="45" t="s">
        <v>216</v>
      </c>
      <c r="G84" s="45"/>
      <c r="H84" s="115">
        <v>127858</v>
      </c>
      <c r="I84" s="127">
        <v>106858</v>
      </c>
    </row>
    <row r="85" spans="1:9" s="3" customFormat="1" ht="51" customHeight="1">
      <c r="A85" s="60"/>
      <c r="B85" s="73" t="s">
        <v>241</v>
      </c>
      <c r="C85" s="45" t="s">
        <v>147</v>
      </c>
      <c r="D85" s="51" t="s">
        <v>34</v>
      </c>
      <c r="E85" s="51" t="s">
        <v>172</v>
      </c>
      <c r="F85" s="51" t="s">
        <v>228</v>
      </c>
      <c r="G85" s="50"/>
      <c r="H85" s="115">
        <v>23742</v>
      </c>
      <c r="I85" s="127">
        <v>0</v>
      </c>
    </row>
    <row r="86" spans="1:9" s="3" customFormat="1" ht="51" customHeight="1">
      <c r="A86" s="60"/>
      <c r="B86" s="73" t="s">
        <v>242</v>
      </c>
      <c r="C86" s="45" t="s">
        <v>147</v>
      </c>
      <c r="D86" s="51" t="s">
        <v>34</v>
      </c>
      <c r="E86" s="51" t="s">
        <v>243</v>
      </c>
      <c r="F86" s="51" t="s">
        <v>268</v>
      </c>
      <c r="G86" s="50"/>
      <c r="H86" s="115">
        <v>107000000</v>
      </c>
      <c r="I86" s="127">
        <v>0</v>
      </c>
    </row>
    <row r="87" spans="1:9" s="4" customFormat="1" ht="15.75">
      <c r="A87" s="66" t="s">
        <v>105</v>
      </c>
      <c r="B87" s="70" t="s">
        <v>85</v>
      </c>
      <c r="C87" s="40" t="s">
        <v>147</v>
      </c>
      <c r="D87" s="40" t="s">
        <v>77</v>
      </c>
      <c r="E87" s="40" t="s">
        <v>23</v>
      </c>
      <c r="F87" s="40" t="s">
        <v>9</v>
      </c>
      <c r="G87" s="40" t="s">
        <v>9</v>
      </c>
      <c r="H87" s="107">
        <f>H88+H89+H90+H91+H97</f>
        <v>3289500</v>
      </c>
      <c r="I87" s="107">
        <f>I88+I89+I90+I91+I97</f>
        <v>2181852.84</v>
      </c>
    </row>
    <row r="88" spans="1:9" s="4" customFormat="1" ht="31.5">
      <c r="A88" s="58"/>
      <c r="B88" s="71" t="s">
        <v>131</v>
      </c>
      <c r="C88" s="32" t="s">
        <v>147</v>
      </c>
      <c r="D88" s="32" t="s">
        <v>77</v>
      </c>
      <c r="E88" s="32" t="s">
        <v>86</v>
      </c>
      <c r="F88" s="49" t="s">
        <v>222</v>
      </c>
      <c r="G88" s="32" t="s">
        <v>58</v>
      </c>
      <c r="H88" s="105">
        <v>690200</v>
      </c>
      <c r="I88" s="113">
        <v>388869.17</v>
      </c>
    </row>
    <row r="89" spans="1:9" s="4" customFormat="1" ht="15.75">
      <c r="A89" s="58"/>
      <c r="B89" s="71" t="s">
        <v>169</v>
      </c>
      <c r="C89" s="32" t="s">
        <v>147</v>
      </c>
      <c r="D89" s="32" t="s">
        <v>77</v>
      </c>
      <c r="E89" s="32" t="s">
        <v>86</v>
      </c>
      <c r="F89" s="49" t="s">
        <v>216</v>
      </c>
      <c r="G89" s="32" t="s">
        <v>56</v>
      </c>
      <c r="H89" s="105">
        <v>200000</v>
      </c>
      <c r="I89" s="113">
        <v>13085.1</v>
      </c>
    </row>
    <row r="90" spans="1:9" s="4" customFormat="1" ht="64.5" customHeight="1">
      <c r="A90" s="58"/>
      <c r="B90" s="71" t="s">
        <v>244</v>
      </c>
      <c r="C90" s="32" t="s">
        <v>147</v>
      </c>
      <c r="D90" s="32" t="s">
        <v>77</v>
      </c>
      <c r="E90" s="49" t="s">
        <v>120</v>
      </c>
      <c r="F90" s="32" t="s">
        <v>216</v>
      </c>
      <c r="G90" s="32"/>
      <c r="H90" s="105">
        <v>50000</v>
      </c>
      <c r="I90" s="113">
        <v>0</v>
      </c>
    </row>
    <row r="91" spans="1:9" s="4" customFormat="1" ht="31.5">
      <c r="A91" s="61" t="s">
        <v>138</v>
      </c>
      <c r="B91" s="71" t="s">
        <v>141</v>
      </c>
      <c r="C91" s="32" t="s">
        <v>147</v>
      </c>
      <c r="D91" s="32" t="s">
        <v>77</v>
      </c>
      <c r="E91" s="32" t="s">
        <v>149</v>
      </c>
      <c r="F91" s="32" t="s">
        <v>9</v>
      </c>
      <c r="G91" s="32"/>
      <c r="H91" s="105">
        <f>H92+H93+H94+H95+H96</f>
        <v>2325300</v>
      </c>
      <c r="I91" s="113">
        <f>I92+I93+I94+I95+I96</f>
        <v>1756201.01</v>
      </c>
    </row>
    <row r="92" spans="1:9" s="4" customFormat="1" ht="31.5">
      <c r="A92" s="61"/>
      <c r="B92" s="71" t="s">
        <v>131</v>
      </c>
      <c r="C92" s="32" t="s">
        <v>147</v>
      </c>
      <c r="D92" s="32" t="s">
        <v>77</v>
      </c>
      <c r="E92" s="32" t="s">
        <v>86</v>
      </c>
      <c r="F92" s="49" t="s">
        <v>222</v>
      </c>
      <c r="G92" s="32" t="s">
        <v>58</v>
      </c>
      <c r="H92" s="105">
        <v>424100</v>
      </c>
      <c r="I92" s="113">
        <v>302000</v>
      </c>
    </row>
    <row r="93" spans="1:9" s="4" customFormat="1" ht="32.25" customHeight="1">
      <c r="A93" s="58"/>
      <c r="B93" s="71" t="s">
        <v>132</v>
      </c>
      <c r="C93" s="32" t="s">
        <v>147</v>
      </c>
      <c r="D93" s="32" t="s">
        <v>77</v>
      </c>
      <c r="E93" s="32" t="s">
        <v>87</v>
      </c>
      <c r="F93" s="49" t="s">
        <v>222</v>
      </c>
      <c r="G93" s="32"/>
      <c r="H93" s="105">
        <v>1269200</v>
      </c>
      <c r="I93" s="113">
        <v>1081960.89</v>
      </c>
    </row>
    <row r="94" spans="1:9" s="4" customFormat="1" ht="31.5">
      <c r="A94" s="61"/>
      <c r="B94" s="71" t="s">
        <v>133</v>
      </c>
      <c r="C94" s="32" t="s">
        <v>147</v>
      </c>
      <c r="D94" s="32" t="s">
        <v>77</v>
      </c>
      <c r="E94" s="32" t="s">
        <v>88</v>
      </c>
      <c r="F94" s="49" t="s">
        <v>222</v>
      </c>
      <c r="G94" s="32" t="s">
        <v>57</v>
      </c>
      <c r="H94" s="105">
        <v>250000</v>
      </c>
      <c r="I94" s="113">
        <v>76172.08</v>
      </c>
    </row>
    <row r="95" spans="1:9" s="4" customFormat="1" ht="31.5">
      <c r="A95" s="58"/>
      <c r="B95" s="71" t="s">
        <v>134</v>
      </c>
      <c r="C95" s="32" t="s">
        <v>147</v>
      </c>
      <c r="D95" s="32" t="s">
        <v>77</v>
      </c>
      <c r="E95" s="32" t="s">
        <v>89</v>
      </c>
      <c r="F95" s="49" t="s">
        <v>222</v>
      </c>
      <c r="G95" s="32" t="s">
        <v>56</v>
      </c>
      <c r="H95" s="111">
        <v>157000</v>
      </c>
      <c r="I95" s="123">
        <v>71215.21</v>
      </c>
    </row>
    <row r="96" spans="1:9" s="4" customFormat="1" ht="32.25" customHeight="1">
      <c r="A96" s="58"/>
      <c r="B96" s="71" t="s">
        <v>145</v>
      </c>
      <c r="C96" s="32" t="s">
        <v>147</v>
      </c>
      <c r="D96" s="32" t="s">
        <v>77</v>
      </c>
      <c r="E96" s="32" t="s">
        <v>90</v>
      </c>
      <c r="F96" s="49" t="s">
        <v>222</v>
      </c>
      <c r="G96" s="32"/>
      <c r="H96" s="111">
        <v>225000</v>
      </c>
      <c r="I96" s="123">
        <v>224852.83</v>
      </c>
    </row>
    <row r="97" spans="1:9" s="4" customFormat="1" ht="36" customHeight="1">
      <c r="A97" s="58"/>
      <c r="B97" s="71" t="s">
        <v>269</v>
      </c>
      <c r="C97" s="32" t="s">
        <v>147</v>
      </c>
      <c r="D97" s="32" t="s">
        <v>77</v>
      </c>
      <c r="E97" s="32" t="s">
        <v>180</v>
      </c>
      <c r="F97" s="49" t="s">
        <v>222</v>
      </c>
      <c r="G97" s="32"/>
      <c r="H97" s="111">
        <v>24000</v>
      </c>
      <c r="I97" s="123">
        <v>23697.56</v>
      </c>
    </row>
    <row r="98" spans="1:9" s="4" customFormat="1" ht="31.5">
      <c r="A98" s="64" t="s">
        <v>161</v>
      </c>
      <c r="B98" s="70" t="s">
        <v>146</v>
      </c>
      <c r="C98" s="40" t="s">
        <v>147</v>
      </c>
      <c r="D98" s="40" t="s">
        <v>142</v>
      </c>
      <c r="E98" s="40" t="s">
        <v>23</v>
      </c>
      <c r="F98" s="40" t="s">
        <v>9</v>
      </c>
      <c r="G98" s="40" t="s">
        <v>9</v>
      </c>
      <c r="H98" s="107">
        <f>H99</f>
        <v>1861400</v>
      </c>
      <c r="I98" s="107">
        <f>I99</f>
        <v>1187872.84</v>
      </c>
    </row>
    <row r="99" spans="1:9" s="3" customFormat="1" ht="31.5">
      <c r="A99" s="61"/>
      <c r="B99" s="71" t="s">
        <v>143</v>
      </c>
      <c r="C99" s="32" t="s">
        <v>147</v>
      </c>
      <c r="D99" s="32" t="s">
        <v>142</v>
      </c>
      <c r="E99" s="32" t="s">
        <v>144</v>
      </c>
      <c r="F99" s="32" t="s">
        <v>9</v>
      </c>
      <c r="G99" s="32"/>
      <c r="H99" s="105">
        <f>H100+H101+H102+H103+H104</f>
        <v>1861400</v>
      </c>
      <c r="I99" s="105">
        <f>I100+I101+I102+I103+I104</f>
        <v>1187872.84</v>
      </c>
    </row>
    <row r="100" spans="1:9" s="3" customFormat="1" ht="15.75">
      <c r="A100" s="61"/>
      <c r="B100" s="73" t="s">
        <v>203</v>
      </c>
      <c r="C100" s="32" t="s">
        <v>147</v>
      </c>
      <c r="D100" s="32" t="s">
        <v>142</v>
      </c>
      <c r="E100" s="32" t="s">
        <v>144</v>
      </c>
      <c r="F100" s="32" t="s">
        <v>217</v>
      </c>
      <c r="G100" s="32"/>
      <c r="H100" s="105">
        <v>1258600</v>
      </c>
      <c r="I100" s="113">
        <v>664084.5</v>
      </c>
    </row>
    <row r="101" spans="1:9" s="3" customFormat="1" ht="31.5">
      <c r="A101" s="61"/>
      <c r="B101" s="71" t="s">
        <v>220</v>
      </c>
      <c r="C101" s="32" t="s">
        <v>147</v>
      </c>
      <c r="D101" s="32" t="s">
        <v>142</v>
      </c>
      <c r="E101" s="32" t="s">
        <v>144</v>
      </c>
      <c r="F101" s="32" t="s">
        <v>218</v>
      </c>
      <c r="G101" s="32"/>
      <c r="H101" s="105">
        <v>208100</v>
      </c>
      <c r="I101" s="113">
        <v>182646.41</v>
      </c>
    </row>
    <row r="102" spans="1:9" s="3" customFormat="1" ht="31.5">
      <c r="A102" s="61"/>
      <c r="B102" s="73" t="s">
        <v>209</v>
      </c>
      <c r="C102" s="32" t="s">
        <v>147</v>
      </c>
      <c r="D102" s="32" t="s">
        <v>142</v>
      </c>
      <c r="E102" s="32" t="s">
        <v>144</v>
      </c>
      <c r="F102" s="32" t="s">
        <v>216</v>
      </c>
      <c r="G102" s="32"/>
      <c r="H102" s="105">
        <v>358200</v>
      </c>
      <c r="I102" s="113">
        <v>329859.95</v>
      </c>
    </row>
    <row r="103" spans="1:9" s="3" customFormat="1" ht="20.25" customHeight="1">
      <c r="A103" s="61"/>
      <c r="B103" s="74" t="s">
        <v>207</v>
      </c>
      <c r="C103" s="32" t="s">
        <v>147</v>
      </c>
      <c r="D103" s="32" t="s">
        <v>142</v>
      </c>
      <c r="E103" s="32" t="s">
        <v>144</v>
      </c>
      <c r="F103" s="32" t="s">
        <v>208</v>
      </c>
      <c r="G103" s="32"/>
      <c r="H103" s="105">
        <v>6500</v>
      </c>
      <c r="I103" s="113">
        <v>2281.98</v>
      </c>
    </row>
    <row r="104" spans="1:9" s="3" customFormat="1" ht="53.25" customHeight="1">
      <c r="A104" s="61"/>
      <c r="B104" s="73" t="s">
        <v>239</v>
      </c>
      <c r="C104" s="32" t="s">
        <v>147</v>
      </c>
      <c r="D104" s="32" t="s">
        <v>142</v>
      </c>
      <c r="E104" s="32" t="s">
        <v>240</v>
      </c>
      <c r="F104" s="32" t="s">
        <v>216</v>
      </c>
      <c r="G104" s="32"/>
      <c r="H104" s="105">
        <v>30000</v>
      </c>
      <c r="I104" s="113">
        <v>9000</v>
      </c>
    </row>
    <row r="105" spans="1:9" s="3" customFormat="1" ht="15.75">
      <c r="A105" s="65" t="s">
        <v>245</v>
      </c>
      <c r="B105" s="100" t="s">
        <v>114</v>
      </c>
      <c r="C105" s="52" t="s">
        <v>9</v>
      </c>
      <c r="D105" s="52" t="s">
        <v>115</v>
      </c>
      <c r="E105" s="52" t="s">
        <v>23</v>
      </c>
      <c r="F105" s="52" t="s">
        <v>9</v>
      </c>
      <c r="G105" s="52"/>
      <c r="H105" s="103">
        <v>47700</v>
      </c>
      <c r="I105" s="128">
        <v>20696</v>
      </c>
    </row>
    <row r="106" spans="1:9" s="3" customFormat="1" ht="15.75">
      <c r="A106" s="66" t="s">
        <v>150</v>
      </c>
      <c r="B106" s="70" t="s">
        <v>124</v>
      </c>
      <c r="C106" s="40" t="s">
        <v>147</v>
      </c>
      <c r="D106" s="40" t="s">
        <v>116</v>
      </c>
      <c r="E106" s="40" t="s">
        <v>23</v>
      </c>
      <c r="F106" s="40" t="s">
        <v>9</v>
      </c>
      <c r="G106" s="40"/>
      <c r="H106" s="104">
        <f>H107+H109+H108</f>
        <v>47700</v>
      </c>
      <c r="I106" s="104">
        <f>I107+I109+I108</f>
        <v>20696</v>
      </c>
    </row>
    <row r="107" spans="1:9" s="3" customFormat="1" ht="31.5">
      <c r="A107" s="58"/>
      <c r="B107" s="71" t="s">
        <v>177</v>
      </c>
      <c r="C107" s="32" t="s">
        <v>147</v>
      </c>
      <c r="D107" s="32" t="s">
        <v>116</v>
      </c>
      <c r="E107" s="49" t="s">
        <v>117</v>
      </c>
      <c r="F107" s="32" t="s">
        <v>249</v>
      </c>
      <c r="G107" s="32"/>
      <c r="H107" s="105">
        <v>28000</v>
      </c>
      <c r="I107" s="113">
        <v>9000</v>
      </c>
    </row>
    <row r="108" spans="1:9" s="3" customFormat="1" ht="31.5">
      <c r="A108" s="58"/>
      <c r="B108" s="73" t="s">
        <v>209</v>
      </c>
      <c r="C108" s="32" t="s">
        <v>147</v>
      </c>
      <c r="D108" s="32" t="s">
        <v>116</v>
      </c>
      <c r="E108" s="49" t="s">
        <v>117</v>
      </c>
      <c r="F108" s="32" t="s">
        <v>216</v>
      </c>
      <c r="G108" s="32"/>
      <c r="H108" s="105">
        <v>4200</v>
      </c>
      <c r="I108" s="113">
        <v>4196</v>
      </c>
    </row>
    <row r="109" spans="1:9" s="3" customFormat="1" ht="47.25">
      <c r="A109" s="58"/>
      <c r="B109" s="71" t="s">
        <v>250</v>
      </c>
      <c r="C109" s="32" t="s">
        <v>147</v>
      </c>
      <c r="D109" s="32" t="s">
        <v>116</v>
      </c>
      <c r="E109" s="49" t="s">
        <v>251</v>
      </c>
      <c r="F109" s="32" t="s">
        <v>249</v>
      </c>
      <c r="G109" s="32"/>
      <c r="H109" s="105">
        <v>15500</v>
      </c>
      <c r="I109" s="113">
        <v>7500</v>
      </c>
    </row>
    <row r="110" spans="1:9" s="3" customFormat="1" ht="15.75">
      <c r="A110" s="65" t="s">
        <v>151</v>
      </c>
      <c r="B110" s="76" t="s">
        <v>155</v>
      </c>
      <c r="C110" s="52" t="s">
        <v>9</v>
      </c>
      <c r="D110" s="52" t="s">
        <v>35</v>
      </c>
      <c r="E110" s="52" t="s">
        <v>23</v>
      </c>
      <c r="F110" s="52" t="s">
        <v>9</v>
      </c>
      <c r="G110" s="52" t="s">
        <v>9</v>
      </c>
      <c r="H110" s="116">
        <f>H111+H123</f>
        <v>7040700</v>
      </c>
      <c r="I110" s="121">
        <f>I111+I123</f>
        <v>3972264.39</v>
      </c>
    </row>
    <row r="111" spans="1:9" s="3" customFormat="1" ht="18.75" customHeight="1">
      <c r="A111" s="60" t="s">
        <v>106</v>
      </c>
      <c r="B111" s="81" t="s">
        <v>178</v>
      </c>
      <c r="C111" s="40" t="s">
        <v>147</v>
      </c>
      <c r="D111" s="40" t="s">
        <v>36</v>
      </c>
      <c r="E111" s="40" t="s">
        <v>23</v>
      </c>
      <c r="F111" s="40" t="s">
        <v>9</v>
      </c>
      <c r="G111" s="40" t="s">
        <v>9</v>
      </c>
      <c r="H111" s="117">
        <f>H112+H114+H115+H117+H118+H113+H116</f>
        <v>6214700</v>
      </c>
      <c r="I111" s="117">
        <f>I112+I114+I115+I117+I118+I113+I116</f>
        <v>3573059.5900000003</v>
      </c>
    </row>
    <row r="112" spans="1:9" s="3" customFormat="1" ht="20.25" customHeight="1">
      <c r="A112" s="58"/>
      <c r="B112" s="82" t="s">
        <v>252</v>
      </c>
      <c r="C112" s="32" t="s">
        <v>147</v>
      </c>
      <c r="D112" s="32" t="s">
        <v>36</v>
      </c>
      <c r="E112" s="32" t="s">
        <v>78</v>
      </c>
      <c r="F112" s="32" t="s">
        <v>249</v>
      </c>
      <c r="G112" s="32"/>
      <c r="H112" s="105">
        <v>4702733</v>
      </c>
      <c r="I112" s="113">
        <v>2513474.56</v>
      </c>
    </row>
    <row r="113" spans="1:9" s="3" customFormat="1" ht="31.5" customHeight="1">
      <c r="A113" s="60"/>
      <c r="B113" s="73" t="s">
        <v>253</v>
      </c>
      <c r="C113" s="51" t="s">
        <v>147</v>
      </c>
      <c r="D113" s="51" t="s">
        <v>36</v>
      </c>
      <c r="E113" s="51" t="s">
        <v>254</v>
      </c>
      <c r="F113" s="51" t="s">
        <v>216</v>
      </c>
      <c r="G113" s="51" t="s">
        <v>45</v>
      </c>
      <c r="H113" s="115">
        <v>15874</v>
      </c>
      <c r="I113" s="127">
        <v>15873.6</v>
      </c>
    </row>
    <row r="114" spans="1:9" s="3" customFormat="1" ht="47.25" customHeight="1">
      <c r="A114" s="60"/>
      <c r="B114" s="71" t="s">
        <v>136</v>
      </c>
      <c r="C114" s="32" t="s">
        <v>147</v>
      </c>
      <c r="D114" s="32" t="s">
        <v>36</v>
      </c>
      <c r="E114" s="32" t="s">
        <v>84</v>
      </c>
      <c r="F114" s="32" t="s">
        <v>255</v>
      </c>
      <c r="G114" s="32" t="s">
        <v>17</v>
      </c>
      <c r="H114" s="111">
        <v>117800</v>
      </c>
      <c r="I114" s="123">
        <v>63311.35</v>
      </c>
    </row>
    <row r="115" spans="1:9" s="3" customFormat="1" ht="51.75" customHeight="1">
      <c r="A115" s="61"/>
      <c r="B115" s="71" t="s">
        <v>152</v>
      </c>
      <c r="C115" s="32" t="s">
        <v>147</v>
      </c>
      <c r="D115" s="32" t="s">
        <v>36</v>
      </c>
      <c r="E115" s="49" t="s">
        <v>122</v>
      </c>
      <c r="F115" s="32" t="s">
        <v>249</v>
      </c>
      <c r="G115" s="32"/>
      <c r="H115" s="111">
        <v>10000</v>
      </c>
      <c r="I115" s="123">
        <v>4000</v>
      </c>
    </row>
    <row r="116" spans="1:9" s="3" customFormat="1" ht="51.75" customHeight="1">
      <c r="A116" s="61"/>
      <c r="B116" s="73" t="s">
        <v>239</v>
      </c>
      <c r="C116" s="32" t="s">
        <v>147</v>
      </c>
      <c r="D116" s="32" t="s">
        <v>36</v>
      </c>
      <c r="E116" s="49" t="s">
        <v>240</v>
      </c>
      <c r="F116" s="32" t="s">
        <v>270</v>
      </c>
      <c r="G116" s="32"/>
      <c r="H116" s="111">
        <v>110000</v>
      </c>
      <c r="I116" s="123">
        <v>33000</v>
      </c>
    </row>
    <row r="117" spans="1:9" s="3" customFormat="1" ht="49.5" customHeight="1">
      <c r="A117" s="61"/>
      <c r="B117" s="71" t="s">
        <v>154</v>
      </c>
      <c r="C117" s="32" t="s">
        <v>147</v>
      </c>
      <c r="D117" s="32" t="s">
        <v>36</v>
      </c>
      <c r="E117" s="49" t="s">
        <v>121</v>
      </c>
      <c r="F117" s="32" t="s">
        <v>249</v>
      </c>
      <c r="G117" s="32"/>
      <c r="H117" s="111">
        <v>559193</v>
      </c>
      <c r="I117" s="123">
        <v>557678</v>
      </c>
    </row>
    <row r="118" spans="1:9" s="3" customFormat="1" ht="21" customHeight="1">
      <c r="A118" s="64" t="s">
        <v>246</v>
      </c>
      <c r="B118" s="70" t="s">
        <v>7</v>
      </c>
      <c r="C118" s="40" t="s">
        <v>147</v>
      </c>
      <c r="D118" s="40" t="s">
        <v>36</v>
      </c>
      <c r="E118" s="40" t="s">
        <v>23</v>
      </c>
      <c r="F118" s="40" t="s">
        <v>9</v>
      </c>
      <c r="G118" s="40" t="s">
        <v>9</v>
      </c>
      <c r="H118" s="107">
        <f>H119</f>
        <v>699100</v>
      </c>
      <c r="I118" s="107">
        <f>I119</f>
        <v>385722.08</v>
      </c>
    </row>
    <row r="119" spans="1:9" s="3" customFormat="1" ht="23.25" customHeight="1">
      <c r="A119" s="61"/>
      <c r="B119" s="82" t="s">
        <v>252</v>
      </c>
      <c r="C119" s="32" t="s">
        <v>147</v>
      </c>
      <c r="D119" s="32" t="s">
        <v>36</v>
      </c>
      <c r="E119" s="32" t="s">
        <v>80</v>
      </c>
      <c r="F119" s="32" t="s">
        <v>249</v>
      </c>
      <c r="G119" s="32"/>
      <c r="H119" s="105">
        <v>699100</v>
      </c>
      <c r="I119" s="113">
        <v>385722.08</v>
      </c>
    </row>
    <row r="120" spans="1:9" s="3" customFormat="1" ht="15.75" hidden="1">
      <c r="A120" s="60"/>
      <c r="B120" s="80" t="s">
        <v>135</v>
      </c>
      <c r="C120" s="42" t="s">
        <v>147</v>
      </c>
      <c r="D120" s="42" t="s">
        <v>36</v>
      </c>
      <c r="E120" s="42" t="s">
        <v>80</v>
      </c>
      <c r="F120" s="42" t="s">
        <v>79</v>
      </c>
      <c r="G120" s="42" t="s">
        <v>45</v>
      </c>
      <c r="H120" s="118">
        <v>44.2</v>
      </c>
      <c r="I120" s="129">
        <v>0</v>
      </c>
    </row>
    <row r="121" spans="1:9" s="3" customFormat="1" ht="50.25" customHeight="1" hidden="1">
      <c r="A121" s="60"/>
      <c r="B121" s="71" t="s">
        <v>136</v>
      </c>
      <c r="C121" s="32" t="s">
        <v>147</v>
      </c>
      <c r="D121" s="32" t="s">
        <v>36</v>
      </c>
      <c r="E121" s="32" t="s">
        <v>84</v>
      </c>
      <c r="F121" s="32" t="s">
        <v>79</v>
      </c>
      <c r="G121" s="32" t="s">
        <v>17</v>
      </c>
      <c r="H121" s="111">
        <v>23.4</v>
      </c>
      <c r="I121" s="123">
        <v>15.9544</v>
      </c>
    </row>
    <row r="122" spans="1:9" s="3" customFormat="1" ht="67.5" customHeight="1" hidden="1">
      <c r="A122" s="61"/>
      <c r="B122" s="80" t="s">
        <v>137</v>
      </c>
      <c r="C122" s="42" t="s">
        <v>147</v>
      </c>
      <c r="D122" s="42" t="s">
        <v>36</v>
      </c>
      <c r="E122" s="42" t="s">
        <v>84</v>
      </c>
      <c r="F122" s="42" t="s">
        <v>79</v>
      </c>
      <c r="G122" s="42" t="s">
        <v>17</v>
      </c>
      <c r="H122" s="118">
        <v>23.4</v>
      </c>
      <c r="I122" s="129">
        <v>15.9544</v>
      </c>
    </row>
    <row r="123" spans="1:9" s="3" customFormat="1" ht="20.25" customHeight="1">
      <c r="A123" s="64" t="s">
        <v>247</v>
      </c>
      <c r="B123" s="70" t="s">
        <v>179</v>
      </c>
      <c r="C123" s="40" t="s">
        <v>147</v>
      </c>
      <c r="D123" s="40" t="s">
        <v>170</v>
      </c>
      <c r="E123" s="40" t="s">
        <v>23</v>
      </c>
      <c r="F123" s="40" t="s">
        <v>9</v>
      </c>
      <c r="G123" s="40" t="s">
        <v>9</v>
      </c>
      <c r="H123" s="107">
        <f>H124</f>
        <v>826000</v>
      </c>
      <c r="I123" s="125">
        <f>I124</f>
        <v>399204.8</v>
      </c>
    </row>
    <row r="124" spans="1:9" s="4" customFormat="1" ht="32.25" customHeight="1">
      <c r="A124" s="58"/>
      <c r="B124" s="82" t="s">
        <v>256</v>
      </c>
      <c r="C124" s="32" t="s">
        <v>147</v>
      </c>
      <c r="D124" s="32" t="s">
        <v>170</v>
      </c>
      <c r="E124" s="32" t="s">
        <v>81</v>
      </c>
      <c r="F124" s="32" t="s">
        <v>9</v>
      </c>
      <c r="G124" s="32"/>
      <c r="H124" s="105">
        <f>H125+H126</f>
        <v>826000</v>
      </c>
      <c r="I124" s="105">
        <f>I125+I126</f>
        <v>399204.8</v>
      </c>
    </row>
    <row r="125" spans="1:9" s="4" customFormat="1" ht="20.25" customHeight="1">
      <c r="A125" s="58"/>
      <c r="B125" s="73" t="s">
        <v>203</v>
      </c>
      <c r="C125" s="32" t="s">
        <v>147</v>
      </c>
      <c r="D125" s="32" t="s">
        <v>170</v>
      </c>
      <c r="E125" s="32" t="s">
        <v>81</v>
      </c>
      <c r="F125" s="32" t="s">
        <v>217</v>
      </c>
      <c r="G125" s="32"/>
      <c r="H125" s="105">
        <v>766000</v>
      </c>
      <c r="I125" s="113">
        <v>344878.92</v>
      </c>
    </row>
    <row r="126" spans="1:9" s="4" customFormat="1" ht="32.25" customHeight="1">
      <c r="A126" s="58"/>
      <c r="B126" s="71" t="s">
        <v>220</v>
      </c>
      <c r="C126" s="32" t="s">
        <v>147</v>
      </c>
      <c r="D126" s="32" t="s">
        <v>170</v>
      </c>
      <c r="E126" s="32" t="s">
        <v>81</v>
      </c>
      <c r="F126" s="32" t="s">
        <v>218</v>
      </c>
      <c r="G126" s="32"/>
      <c r="H126" s="105">
        <v>60000</v>
      </c>
      <c r="I126" s="113">
        <v>54325.88</v>
      </c>
    </row>
    <row r="127" spans="1:9" s="4" customFormat="1" ht="18.75" customHeight="1">
      <c r="A127" s="59" t="s">
        <v>248</v>
      </c>
      <c r="B127" s="83" t="s">
        <v>37</v>
      </c>
      <c r="C127" s="94" t="s">
        <v>9</v>
      </c>
      <c r="D127" s="94" t="s">
        <v>13</v>
      </c>
      <c r="E127" s="94" t="s">
        <v>23</v>
      </c>
      <c r="F127" s="94" t="s">
        <v>9</v>
      </c>
      <c r="G127" s="94"/>
      <c r="H127" s="119">
        <f>H128+H130</f>
        <v>679762.3</v>
      </c>
      <c r="I127" s="130">
        <f>I128+I130</f>
        <v>488272.62</v>
      </c>
    </row>
    <row r="128" spans="1:9" s="4" customFormat="1" ht="18.75" customHeight="1">
      <c r="A128" s="66" t="s">
        <v>162</v>
      </c>
      <c r="B128" s="84" t="s">
        <v>38</v>
      </c>
      <c r="C128" s="44" t="s">
        <v>147</v>
      </c>
      <c r="D128" s="44" t="s">
        <v>12</v>
      </c>
      <c r="E128" s="44" t="s">
        <v>23</v>
      </c>
      <c r="F128" s="44" t="s">
        <v>9</v>
      </c>
      <c r="G128" s="32"/>
      <c r="H128" s="104">
        <f>H129</f>
        <v>216000</v>
      </c>
      <c r="I128" s="131">
        <f>I129</f>
        <v>108000</v>
      </c>
    </row>
    <row r="129" spans="1:9" s="4" customFormat="1" ht="32.25" customHeight="1">
      <c r="A129" s="60"/>
      <c r="B129" s="71" t="s">
        <v>59</v>
      </c>
      <c r="C129" s="45" t="s">
        <v>147</v>
      </c>
      <c r="D129" s="45" t="s">
        <v>12</v>
      </c>
      <c r="E129" s="45" t="s">
        <v>83</v>
      </c>
      <c r="F129" s="45" t="s">
        <v>255</v>
      </c>
      <c r="G129" s="40"/>
      <c r="H129" s="106">
        <v>216000</v>
      </c>
      <c r="I129" s="122">
        <v>108000</v>
      </c>
    </row>
    <row r="130" spans="1:9" s="4" customFormat="1" ht="20.25" customHeight="1">
      <c r="A130" s="60" t="s">
        <v>163</v>
      </c>
      <c r="B130" s="70" t="s">
        <v>61</v>
      </c>
      <c r="C130" s="40" t="s">
        <v>147</v>
      </c>
      <c r="D130" s="40" t="s">
        <v>39</v>
      </c>
      <c r="E130" s="40" t="s">
        <v>23</v>
      </c>
      <c r="F130" s="40" t="s">
        <v>9</v>
      </c>
      <c r="G130" s="40" t="s">
        <v>9</v>
      </c>
      <c r="H130" s="107">
        <f>H131+H132</f>
        <v>463762.3</v>
      </c>
      <c r="I130" s="107">
        <f>I131+I132</f>
        <v>380272.62</v>
      </c>
    </row>
    <row r="131" spans="1:9" s="4" customFormat="1" ht="51.75" customHeight="1">
      <c r="A131" s="61"/>
      <c r="B131" s="71" t="s">
        <v>136</v>
      </c>
      <c r="C131" s="45" t="s">
        <v>147</v>
      </c>
      <c r="D131" s="45" t="s">
        <v>39</v>
      </c>
      <c r="E131" s="45" t="s">
        <v>84</v>
      </c>
      <c r="F131" s="45" t="s">
        <v>255</v>
      </c>
      <c r="G131" s="45" t="s">
        <v>60</v>
      </c>
      <c r="H131" s="106">
        <v>13200</v>
      </c>
      <c r="I131" s="122">
        <v>4688.65</v>
      </c>
    </row>
    <row r="132" spans="1:9" s="4" customFormat="1" ht="49.5" customHeight="1">
      <c r="A132" s="61"/>
      <c r="B132" s="71" t="s">
        <v>181</v>
      </c>
      <c r="C132" s="32" t="s">
        <v>147</v>
      </c>
      <c r="D132" s="32" t="s">
        <v>39</v>
      </c>
      <c r="E132" s="32" t="s">
        <v>180</v>
      </c>
      <c r="F132" s="32" t="s">
        <v>257</v>
      </c>
      <c r="G132" s="32" t="s">
        <v>60</v>
      </c>
      <c r="H132" s="105">
        <v>450562.3</v>
      </c>
      <c r="I132" s="113">
        <v>375583.97</v>
      </c>
    </row>
    <row r="133" spans="1:9" s="3" customFormat="1" ht="19.5" customHeight="1">
      <c r="A133" s="65" t="s">
        <v>107</v>
      </c>
      <c r="B133" s="85" t="s">
        <v>125</v>
      </c>
      <c r="C133" s="52" t="s">
        <v>9</v>
      </c>
      <c r="D133" s="52" t="s">
        <v>109</v>
      </c>
      <c r="E133" s="52" t="s">
        <v>23</v>
      </c>
      <c r="F133" s="52" t="s">
        <v>9</v>
      </c>
      <c r="G133" s="52" t="s">
        <v>9</v>
      </c>
      <c r="H133" s="103">
        <f>H134</f>
        <v>724400</v>
      </c>
      <c r="I133" s="103">
        <f>I134</f>
        <v>311304.37</v>
      </c>
    </row>
    <row r="134" spans="1:9" s="3" customFormat="1" ht="22.5" customHeight="1">
      <c r="A134" s="64" t="s">
        <v>108</v>
      </c>
      <c r="B134" s="86" t="s">
        <v>183</v>
      </c>
      <c r="C134" s="44" t="s">
        <v>147</v>
      </c>
      <c r="D134" s="44" t="s">
        <v>182</v>
      </c>
      <c r="E134" s="44" t="s">
        <v>23</v>
      </c>
      <c r="F134" s="44" t="s">
        <v>9</v>
      </c>
      <c r="G134" s="44"/>
      <c r="H134" s="104">
        <f>H135+H138+H137</f>
        <v>724400</v>
      </c>
      <c r="I134" s="104">
        <f>I135+I138+I137</f>
        <v>311304.37</v>
      </c>
    </row>
    <row r="135" spans="1:9" s="3" customFormat="1" ht="15.75">
      <c r="A135" s="61"/>
      <c r="B135" s="82" t="s">
        <v>252</v>
      </c>
      <c r="C135" s="32" t="s">
        <v>147</v>
      </c>
      <c r="D135" s="32" t="s">
        <v>182</v>
      </c>
      <c r="E135" s="32" t="s">
        <v>82</v>
      </c>
      <c r="F135" s="32" t="s">
        <v>249</v>
      </c>
      <c r="G135" s="32" t="s">
        <v>9</v>
      </c>
      <c r="H135" s="111">
        <v>687900</v>
      </c>
      <c r="I135" s="123">
        <v>302304.37</v>
      </c>
    </row>
    <row r="136" spans="1:9" s="3" customFormat="1" ht="16.5" customHeight="1" hidden="1">
      <c r="A136" s="61"/>
      <c r="B136" s="80" t="s">
        <v>135</v>
      </c>
      <c r="C136" s="42" t="s">
        <v>147</v>
      </c>
      <c r="D136" s="42" t="s">
        <v>182</v>
      </c>
      <c r="E136" s="42" t="s">
        <v>82</v>
      </c>
      <c r="F136" s="42" t="s">
        <v>79</v>
      </c>
      <c r="G136" s="42" t="s">
        <v>45</v>
      </c>
      <c r="H136" s="118">
        <v>21.9</v>
      </c>
      <c r="I136" s="129">
        <v>0</v>
      </c>
    </row>
    <row r="137" spans="1:9" s="3" customFormat="1" ht="53.25" customHeight="1">
      <c r="A137" s="61"/>
      <c r="B137" s="73" t="s">
        <v>239</v>
      </c>
      <c r="C137" s="45" t="s">
        <v>147</v>
      </c>
      <c r="D137" s="45" t="s">
        <v>182</v>
      </c>
      <c r="E137" s="45" t="s">
        <v>240</v>
      </c>
      <c r="F137" s="45" t="s">
        <v>270</v>
      </c>
      <c r="G137" s="45"/>
      <c r="H137" s="115">
        <v>30000</v>
      </c>
      <c r="I137" s="127">
        <v>9000</v>
      </c>
    </row>
    <row r="138" spans="1:9" s="3" customFormat="1" ht="47.25" customHeight="1">
      <c r="A138" s="102"/>
      <c r="B138" s="73" t="s">
        <v>250</v>
      </c>
      <c r="C138" s="45" t="s">
        <v>147</v>
      </c>
      <c r="D138" s="45" t="s">
        <v>182</v>
      </c>
      <c r="E138" s="45" t="s">
        <v>251</v>
      </c>
      <c r="F138" s="45" t="s">
        <v>249</v>
      </c>
      <c r="G138" s="45"/>
      <c r="H138" s="115">
        <v>6500</v>
      </c>
      <c r="I138" s="127">
        <v>0</v>
      </c>
    </row>
    <row r="139" spans="1:9" s="3" customFormat="1" ht="31.5">
      <c r="A139" s="59" t="s">
        <v>188</v>
      </c>
      <c r="B139" s="83" t="s">
        <v>156</v>
      </c>
      <c r="C139" s="52" t="s">
        <v>9</v>
      </c>
      <c r="D139" s="52" t="s">
        <v>173</v>
      </c>
      <c r="E139" s="52" t="s">
        <v>23</v>
      </c>
      <c r="F139" s="52" t="s">
        <v>9</v>
      </c>
      <c r="G139" s="52" t="s">
        <v>9</v>
      </c>
      <c r="H139" s="103">
        <f>H140</f>
        <v>120000</v>
      </c>
      <c r="I139" s="121">
        <f>I140</f>
        <v>51212.43</v>
      </c>
    </row>
    <row r="140" spans="1:9" s="31" customFormat="1" ht="33.75" customHeight="1">
      <c r="A140" s="64" t="s">
        <v>186</v>
      </c>
      <c r="B140" s="87" t="s">
        <v>185</v>
      </c>
      <c r="C140" s="44" t="s">
        <v>147</v>
      </c>
      <c r="D140" s="44" t="s">
        <v>174</v>
      </c>
      <c r="E140" s="44" t="s">
        <v>184</v>
      </c>
      <c r="F140" s="44" t="s">
        <v>258</v>
      </c>
      <c r="G140" s="44" t="s">
        <v>9</v>
      </c>
      <c r="H140" s="104">
        <v>120000</v>
      </c>
      <c r="I140" s="131">
        <v>51212.43</v>
      </c>
    </row>
    <row r="141" spans="1:9" s="3" customFormat="1" ht="15.75">
      <c r="A141" s="59"/>
      <c r="B141" s="76" t="s">
        <v>62</v>
      </c>
      <c r="C141" s="52"/>
      <c r="D141" s="52"/>
      <c r="E141" s="52"/>
      <c r="F141" s="52"/>
      <c r="G141" s="52"/>
      <c r="H141" s="103">
        <f>H10</f>
        <v>134968742.51</v>
      </c>
      <c r="I141" s="121">
        <f>I10</f>
        <v>16732157.08</v>
      </c>
    </row>
    <row r="142" spans="1:9" s="3" customFormat="1" ht="15.75">
      <c r="A142" s="35"/>
      <c r="B142" s="16"/>
      <c r="C142" s="35"/>
      <c r="D142" s="35"/>
      <c r="E142" s="35"/>
      <c r="F142" s="35"/>
      <c r="G142" s="32"/>
      <c r="H142" s="32"/>
      <c r="I142" s="98"/>
    </row>
    <row r="143" spans="1:9" s="3" customFormat="1" ht="27" customHeight="1">
      <c r="A143" s="9"/>
      <c r="B143" s="89"/>
      <c r="C143" s="134"/>
      <c r="D143" s="135"/>
      <c r="E143" s="9"/>
      <c r="F143" s="9"/>
      <c r="G143" s="11"/>
      <c r="H143" s="11"/>
      <c r="I143" s="11"/>
    </row>
    <row r="144" spans="1:9" s="3" customFormat="1" ht="40.5" customHeight="1">
      <c r="A144" s="9"/>
      <c r="B144" s="89"/>
      <c r="C144" s="134"/>
      <c r="D144" s="134"/>
      <c r="E144" s="9"/>
      <c r="F144" s="9"/>
      <c r="G144" s="11"/>
      <c r="H144" s="11"/>
      <c r="I144" s="11"/>
    </row>
    <row r="145" spans="1:9" s="3" customFormat="1" ht="13.5" customHeight="1">
      <c r="A145" s="9"/>
      <c r="B145" s="16"/>
      <c r="C145" s="9"/>
      <c r="D145" s="9"/>
      <c r="E145" s="9"/>
      <c r="F145" s="9"/>
      <c r="G145" s="11"/>
      <c r="H145" s="11"/>
      <c r="I145" s="11"/>
    </row>
    <row r="146" spans="1:9" s="3" customFormat="1" ht="15">
      <c r="A146" s="9"/>
      <c r="B146" s="90"/>
      <c r="C146" s="9"/>
      <c r="D146" s="9"/>
      <c r="E146" s="9"/>
      <c r="F146" s="9"/>
      <c r="G146" s="11"/>
      <c r="H146" s="11"/>
      <c r="I146" s="11"/>
    </row>
    <row r="147" spans="1:9" s="3" customFormat="1" ht="15">
      <c r="A147" s="9"/>
      <c r="B147" s="91"/>
      <c r="C147" s="9"/>
      <c r="D147" s="9"/>
      <c r="E147" s="9"/>
      <c r="F147" s="9"/>
      <c r="G147" s="11"/>
      <c r="H147" s="11"/>
      <c r="I147" s="11"/>
    </row>
    <row r="148" spans="1:9" s="4" customFormat="1" ht="15">
      <c r="A148" s="13"/>
      <c r="B148" s="91"/>
      <c r="C148" s="13"/>
      <c r="D148" s="13"/>
      <c r="E148" s="13"/>
      <c r="F148" s="13"/>
      <c r="G148" s="15"/>
      <c r="H148" s="15"/>
      <c r="I148" s="15"/>
    </row>
    <row r="149" spans="1:9" s="3" customFormat="1" ht="12.75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22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2"/>
      <c r="C152" s="9"/>
      <c r="D152" s="9"/>
      <c r="E152" s="9"/>
      <c r="F152" s="9"/>
      <c r="G152" s="11"/>
      <c r="H152" s="11"/>
      <c r="I152" s="11"/>
    </row>
    <row r="153" spans="1:9" s="3" customFormat="1" ht="37.5" customHeight="1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2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6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6"/>
      <c r="C158" s="9"/>
      <c r="D158" s="9"/>
      <c r="E158" s="9"/>
      <c r="F158" s="9"/>
      <c r="G158" s="11"/>
      <c r="H158" s="11"/>
      <c r="I158" s="11"/>
    </row>
    <row r="159" spans="1:9" s="3" customFormat="1" ht="12" customHeight="1">
      <c r="A159" s="9"/>
      <c r="B159" s="16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6"/>
      <c r="C160" s="9"/>
      <c r="D160" s="9"/>
      <c r="E160" s="9"/>
      <c r="F160" s="9"/>
      <c r="G160" s="11"/>
      <c r="H160" s="11"/>
      <c r="I160" s="11"/>
    </row>
    <row r="161" spans="1:9" s="3" customFormat="1" ht="12" customHeight="1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7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" customHeight="1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6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9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9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4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8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20"/>
      <c r="C176" s="9"/>
      <c r="D176" s="9"/>
      <c r="E176" s="9"/>
      <c r="F176" s="9"/>
      <c r="G176" s="11"/>
      <c r="H176" s="11"/>
      <c r="I176" s="11"/>
    </row>
    <row r="177" spans="1:9" s="4" customFormat="1" ht="12.75">
      <c r="A177" s="13"/>
      <c r="B177" s="21"/>
      <c r="C177" s="13"/>
      <c r="D177" s="13"/>
      <c r="E177" s="13"/>
      <c r="F177" s="13"/>
      <c r="G177" s="15"/>
      <c r="H177" s="15"/>
      <c r="I177" s="15"/>
    </row>
    <row r="178" spans="1:9" s="3" customFormat="1" ht="12.75">
      <c r="A178" s="9"/>
      <c r="B178" s="12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2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2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36.75" customHeight="1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2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6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38.25" customHeight="1">
      <c r="A187" s="9"/>
      <c r="B187" s="16"/>
      <c r="C187" s="9"/>
      <c r="D187" s="9"/>
      <c r="E187" s="9"/>
      <c r="F187" s="9"/>
      <c r="G187" s="11"/>
      <c r="H187" s="11"/>
      <c r="I187" s="11"/>
    </row>
    <row r="188" spans="1:9" s="3" customFormat="1" ht="12" customHeight="1">
      <c r="A188" s="9"/>
      <c r="B188" s="16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12" customHeight="1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7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" customHeight="1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6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9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9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4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8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20"/>
      <c r="C204" s="9"/>
      <c r="D204" s="9"/>
      <c r="E204" s="9"/>
      <c r="F204" s="9"/>
      <c r="G204" s="11"/>
      <c r="H204" s="11"/>
      <c r="I204" s="11"/>
    </row>
    <row r="205" spans="1:9" s="4" customFormat="1" ht="12.75">
      <c r="A205" s="13"/>
      <c r="B205" s="21"/>
      <c r="C205" s="13"/>
      <c r="D205" s="13"/>
      <c r="E205" s="13"/>
      <c r="F205" s="13"/>
      <c r="G205" s="15"/>
      <c r="H205" s="15"/>
      <c r="I205" s="15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22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37.5" customHeight="1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2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6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37.5" customHeight="1">
      <c r="A215" s="9"/>
      <c r="B215" s="16"/>
      <c r="C215" s="9"/>
      <c r="D215" s="9"/>
      <c r="E215" s="9"/>
      <c r="F215" s="9"/>
      <c r="G215" s="11"/>
      <c r="H215" s="11"/>
      <c r="I215" s="11"/>
    </row>
    <row r="216" spans="1:9" s="3" customFormat="1" ht="18" customHeight="1">
      <c r="A216" s="9"/>
      <c r="B216" s="16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6"/>
      <c r="C217" s="9"/>
      <c r="D217" s="9"/>
      <c r="E217" s="9"/>
      <c r="F217" s="9"/>
      <c r="G217" s="11"/>
      <c r="H217" s="11"/>
      <c r="I217" s="11"/>
    </row>
    <row r="218" spans="1:9" s="3" customFormat="1" ht="12" customHeight="1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" customHeight="1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7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" customHeight="1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6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9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9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4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8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20"/>
      <c r="C233" s="9"/>
      <c r="D233" s="9"/>
      <c r="E233" s="9"/>
      <c r="F233" s="9"/>
      <c r="G233" s="11"/>
      <c r="H233" s="11"/>
      <c r="I233" s="11"/>
    </row>
    <row r="234" spans="1:9" s="4" customFormat="1" ht="12.75">
      <c r="A234" s="13"/>
      <c r="B234" s="21"/>
      <c r="C234" s="13"/>
      <c r="D234" s="13"/>
      <c r="E234" s="13"/>
      <c r="F234" s="13"/>
      <c r="G234" s="15"/>
      <c r="H234" s="15"/>
      <c r="I234" s="15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6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6"/>
      <c r="C242" s="9"/>
      <c r="D242" s="9"/>
      <c r="E242" s="9"/>
      <c r="F242" s="9"/>
      <c r="G242" s="11"/>
      <c r="H242" s="11"/>
      <c r="I242" s="11"/>
    </row>
    <row r="243" spans="1:9" s="3" customFormat="1" ht="12" customHeight="1">
      <c r="A243" s="9"/>
      <c r="B243" s="16"/>
      <c r="C243" s="9"/>
      <c r="D243" s="9"/>
      <c r="E243" s="9"/>
      <c r="F243" s="9"/>
      <c r="G243" s="11"/>
      <c r="H243" s="11"/>
      <c r="I243" s="11"/>
    </row>
    <row r="244" spans="1:9" s="3" customFormat="1" ht="12" customHeight="1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7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5" customHeight="1">
      <c r="A252" s="9"/>
      <c r="B252" s="16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9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9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4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4" customFormat="1" ht="12.75">
      <c r="A258" s="13"/>
      <c r="B258" s="12"/>
      <c r="C258" s="13"/>
      <c r="D258" s="13"/>
      <c r="E258" s="13"/>
      <c r="F258" s="13"/>
      <c r="G258" s="15"/>
      <c r="H258" s="15"/>
      <c r="I258" s="15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6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4"/>
      <c r="C264" s="9"/>
      <c r="D264" s="9"/>
      <c r="E264" s="9"/>
      <c r="F264" s="9"/>
      <c r="G264" s="11"/>
      <c r="H264" s="11"/>
      <c r="I264" s="11"/>
    </row>
    <row r="265" spans="1:9" s="3" customFormat="1" ht="12" customHeight="1">
      <c r="A265" s="9"/>
      <c r="B265" s="18"/>
      <c r="C265" s="9"/>
      <c r="D265" s="9"/>
      <c r="E265" s="9"/>
      <c r="F265" s="9"/>
      <c r="G265" s="11"/>
      <c r="H265" s="11"/>
      <c r="I265" s="11"/>
    </row>
    <row r="266" spans="1:9" s="3" customFormat="1" ht="12" customHeight="1">
      <c r="A266" s="9"/>
      <c r="B266" s="20"/>
      <c r="C266" s="9"/>
      <c r="D266" s="9"/>
      <c r="E266" s="9"/>
      <c r="F266" s="9"/>
      <c r="G266" s="11"/>
      <c r="H266" s="11"/>
      <c r="I266" s="11"/>
    </row>
    <row r="267" spans="1:9" s="4" customFormat="1" ht="12.75">
      <c r="A267" s="13"/>
      <c r="B267" s="21"/>
      <c r="C267" s="13"/>
      <c r="D267" s="13"/>
      <c r="E267" s="13"/>
      <c r="F267" s="13"/>
      <c r="G267" s="15"/>
      <c r="H267" s="15"/>
      <c r="I267" s="15"/>
    </row>
    <row r="268" spans="1:9" s="3" customFormat="1" ht="12.75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23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23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6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6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2"/>
      <c r="C277" s="9"/>
      <c r="D277" s="9"/>
      <c r="E277" s="9"/>
      <c r="F277" s="9"/>
      <c r="G277" s="11"/>
      <c r="H277" s="11"/>
      <c r="I277" s="11"/>
    </row>
    <row r="278" spans="1:9" s="3" customFormat="1" ht="12" customHeight="1">
      <c r="A278" s="9"/>
      <c r="B278" s="12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2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12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9"/>
      <c r="B281" s="17"/>
      <c r="C281" s="9"/>
      <c r="D281" s="9"/>
      <c r="E281" s="9"/>
      <c r="F281" s="9"/>
      <c r="G281" s="11"/>
      <c r="H281" s="11"/>
      <c r="I281" s="11"/>
    </row>
    <row r="282" spans="1:9" s="3" customFormat="1" ht="12.75">
      <c r="A282" s="9"/>
      <c r="B282" s="12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9"/>
      <c r="B283" s="16"/>
      <c r="C283" s="9"/>
      <c r="D283" s="9"/>
      <c r="E283" s="9"/>
      <c r="F283" s="9"/>
      <c r="G283" s="11"/>
      <c r="H283" s="11"/>
      <c r="I283" s="11"/>
    </row>
    <row r="284" spans="1:9" s="3" customFormat="1" ht="12.75">
      <c r="A284" s="9"/>
      <c r="B284" s="19"/>
      <c r="C284" s="9"/>
      <c r="D284" s="9"/>
      <c r="E284" s="9"/>
      <c r="F284" s="9"/>
      <c r="G284" s="11"/>
      <c r="H284" s="11"/>
      <c r="I284" s="11"/>
    </row>
    <row r="285" spans="1:9" s="3" customFormat="1" ht="12" customHeight="1">
      <c r="A285" s="9"/>
      <c r="B285" s="14"/>
      <c r="C285" s="9"/>
      <c r="D285" s="9"/>
      <c r="E285" s="9"/>
      <c r="F285" s="9"/>
      <c r="G285" s="11"/>
      <c r="H285" s="11"/>
      <c r="I285" s="11"/>
    </row>
    <row r="286" spans="1:9" s="3" customFormat="1" ht="12.75">
      <c r="A286" s="9"/>
      <c r="B286" s="12"/>
      <c r="C286" s="9"/>
      <c r="D286" s="9"/>
      <c r="E286" s="9"/>
      <c r="F286" s="9"/>
      <c r="G286" s="11"/>
      <c r="H286" s="11"/>
      <c r="I286" s="11"/>
    </row>
    <row r="287" spans="1:9" s="3" customFormat="1" ht="12.75">
      <c r="A287" s="9"/>
      <c r="B287" s="12"/>
      <c r="C287" s="9"/>
      <c r="D287" s="9"/>
      <c r="E287" s="9"/>
      <c r="F287" s="9"/>
      <c r="G287" s="11"/>
      <c r="H287" s="11"/>
      <c r="I287" s="11"/>
    </row>
    <row r="288" spans="1:9" s="3" customFormat="1" ht="12.75">
      <c r="A288" s="13"/>
      <c r="B288" s="23"/>
      <c r="C288" s="13"/>
      <c r="D288" s="13"/>
      <c r="E288" s="13"/>
      <c r="F288" s="13"/>
      <c r="G288" s="15"/>
      <c r="H288" s="15"/>
      <c r="I288" s="15"/>
    </row>
    <row r="289" spans="1:9" s="3" customFormat="1" ht="12.75">
      <c r="A289" s="9"/>
      <c r="B289" s="12"/>
      <c r="C289" s="9"/>
      <c r="D289" s="9"/>
      <c r="E289" s="9"/>
      <c r="F289" s="9"/>
      <c r="G289" s="11"/>
      <c r="H289" s="11"/>
      <c r="I289" s="11"/>
    </row>
    <row r="290" spans="1:9" s="3" customFormat="1" ht="12.75">
      <c r="A290" s="9"/>
      <c r="B290" s="12"/>
      <c r="C290" s="9"/>
      <c r="D290" s="9"/>
      <c r="E290" s="9"/>
      <c r="F290" s="9"/>
      <c r="G290" s="11"/>
      <c r="H290" s="11"/>
      <c r="I290" s="11"/>
    </row>
    <row r="291" spans="1:9" s="3" customFormat="1" ht="12.75">
      <c r="A291" s="9"/>
      <c r="B291" s="12"/>
      <c r="C291" s="9"/>
      <c r="D291" s="9"/>
      <c r="E291" s="9"/>
      <c r="F291" s="9"/>
      <c r="G291" s="11"/>
      <c r="H291" s="11"/>
      <c r="I291" s="11"/>
    </row>
    <row r="292" spans="1:9" s="3" customFormat="1" ht="12.75">
      <c r="A292" s="9"/>
      <c r="B292" s="12"/>
      <c r="C292" s="9"/>
      <c r="D292" s="9"/>
      <c r="E292" s="9"/>
      <c r="F292" s="9"/>
      <c r="G292" s="11"/>
      <c r="H292" s="11"/>
      <c r="I292" s="11"/>
    </row>
    <row r="293" spans="1:9" s="3" customFormat="1" ht="12.75">
      <c r="A293" s="9"/>
      <c r="B293" s="23"/>
      <c r="C293" s="9"/>
      <c r="D293" s="9"/>
      <c r="E293" s="9"/>
      <c r="F293" s="9"/>
      <c r="G293" s="11"/>
      <c r="H293" s="11"/>
      <c r="I293" s="11"/>
    </row>
    <row r="294" spans="1:9" s="3" customFormat="1" ht="12.75">
      <c r="A294" s="9"/>
      <c r="B294" s="12"/>
      <c r="C294" s="9"/>
      <c r="D294" s="9"/>
      <c r="E294" s="9"/>
      <c r="F294" s="9"/>
      <c r="G294" s="11"/>
      <c r="H294" s="11"/>
      <c r="I294" s="11"/>
    </row>
    <row r="295" spans="1:9" s="3" customFormat="1" ht="12.75">
      <c r="A295" s="9"/>
      <c r="B295" s="14"/>
      <c r="C295" s="9"/>
      <c r="D295" s="9"/>
      <c r="E295" s="9"/>
      <c r="F295" s="9"/>
      <c r="G295" s="11"/>
      <c r="H295" s="11"/>
      <c r="I295" s="11"/>
    </row>
    <row r="296" spans="1:9" s="3" customFormat="1" ht="12.75">
      <c r="A296" s="9"/>
      <c r="B296" s="12"/>
      <c r="C296" s="9"/>
      <c r="D296" s="9"/>
      <c r="E296" s="9"/>
      <c r="F296" s="9"/>
      <c r="G296" s="11"/>
      <c r="H296" s="11"/>
      <c r="I296" s="11"/>
    </row>
    <row r="297" spans="1:9" s="3" customFormat="1" ht="15" customHeight="1">
      <c r="A297" s="9"/>
      <c r="B297" s="12"/>
      <c r="C297" s="9"/>
      <c r="D297" s="9"/>
      <c r="E297" s="9"/>
      <c r="F297" s="9"/>
      <c r="G297" s="11"/>
      <c r="H297" s="11"/>
      <c r="I297" s="11"/>
    </row>
    <row r="298" spans="1:9" s="4" customFormat="1" ht="12.75">
      <c r="A298" s="13"/>
      <c r="B298" s="12"/>
      <c r="C298" s="13"/>
      <c r="D298" s="13"/>
      <c r="E298" s="13"/>
      <c r="F298" s="13"/>
      <c r="G298" s="15"/>
      <c r="H298" s="15"/>
      <c r="I298" s="15"/>
    </row>
    <row r="299" spans="1:9" s="3" customFormat="1" ht="12.75">
      <c r="A299" s="9"/>
      <c r="B299" s="12"/>
      <c r="C299" s="9"/>
      <c r="D299" s="9"/>
      <c r="E299" s="9"/>
      <c r="F299" s="9"/>
      <c r="G299" s="11"/>
      <c r="H299" s="11"/>
      <c r="I299" s="11"/>
    </row>
    <row r="300" spans="1:9" s="3" customFormat="1" ht="12.75">
      <c r="A300" s="9"/>
      <c r="B300" s="17"/>
      <c r="C300" s="9"/>
      <c r="D300" s="9"/>
      <c r="E300" s="9"/>
      <c r="F300" s="9"/>
      <c r="G300" s="11"/>
      <c r="H300" s="11"/>
      <c r="I300" s="11"/>
    </row>
    <row r="301" spans="1:9" s="3" customFormat="1" ht="12.75">
      <c r="A301" s="9"/>
      <c r="B301" s="24"/>
      <c r="C301" s="9"/>
      <c r="D301" s="9"/>
      <c r="E301" s="9"/>
      <c r="F301" s="9"/>
      <c r="G301" s="11"/>
      <c r="H301" s="11"/>
      <c r="I301" s="11"/>
    </row>
    <row r="302" spans="1:9" s="3" customFormat="1" ht="12.75">
      <c r="A302" s="9"/>
      <c r="B302" s="17"/>
      <c r="C302" s="9"/>
      <c r="D302" s="9"/>
      <c r="E302" s="9"/>
      <c r="F302" s="9"/>
      <c r="G302" s="11"/>
      <c r="H302" s="11"/>
      <c r="I302" s="11"/>
    </row>
    <row r="303" spans="1:9" s="3" customFormat="1" ht="12.75">
      <c r="A303" s="9"/>
      <c r="B303" s="24"/>
      <c r="C303" s="9"/>
      <c r="D303" s="9"/>
      <c r="E303" s="9"/>
      <c r="F303" s="9"/>
      <c r="G303" s="11"/>
      <c r="H303" s="11"/>
      <c r="I303" s="11"/>
    </row>
    <row r="304" spans="1:9" s="4" customFormat="1" ht="12.75">
      <c r="A304" s="13"/>
      <c r="B304" s="24"/>
      <c r="C304" s="13"/>
      <c r="D304" s="13"/>
      <c r="E304" s="13"/>
      <c r="F304" s="13"/>
      <c r="G304" s="15"/>
      <c r="H304" s="15"/>
      <c r="I304" s="15"/>
    </row>
    <row r="305" spans="1:9" s="3" customFormat="1" ht="12.75">
      <c r="A305" s="9"/>
      <c r="B305" s="16"/>
      <c r="C305" s="9"/>
      <c r="D305" s="9"/>
      <c r="E305" s="9"/>
      <c r="F305" s="9"/>
      <c r="G305" s="11"/>
      <c r="H305" s="11"/>
      <c r="I305" s="11"/>
    </row>
    <row r="306" spans="1:9" s="3" customFormat="1" ht="12.75">
      <c r="A306" s="13"/>
      <c r="B306" s="24"/>
      <c r="C306" s="13"/>
      <c r="D306" s="13"/>
      <c r="E306" s="13"/>
      <c r="F306" s="13"/>
      <c r="G306" s="15"/>
      <c r="H306" s="15"/>
      <c r="I306" s="15"/>
    </row>
    <row r="307" spans="1:9" s="3" customFormat="1" ht="12.75">
      <c r="A307" s="13"/>
      <c r="B307" s="17"/>
      <c r="C307" s="13"/>
      <c r="D307" s="13"/>
      <c r="E307" s="13"/>
      <c r="F307" s="13"/>
      <c r="G307" s="15"/>
      <c r="H307" s="15"/>
      <c r="I307" s="15"/>
    </row>
    <row r="308" spans="1:9" s="3" customFormat="1" ht="12.75">
      <c r="A308" s="9"/>
      <c r="B308" s="24"/>
      <c r="C308" s="9"/>
      <c r="D308" s="9"/>
      <c r="E308" s="9"/>
      <c r="F308" s="9"/>
      <c r="G308" s="11"/>
      <c r="H308" s="11"/>
      <c r="I308" s="11"/>
    </row>
    <row r="309" spans="1:9" s="4" customFormat="1" ht="12.75">
      <c r="A309" s="13"/>
      <c r="B309" s="17"/>
      <c r="C309" s="13"/>
      <c r="D309" s="13"/>
      <c r="E309" s="13"/>
      <c r="F309" s="13"/>
      <c r="G309" s="15"/>
      <c r="H309" s="15"/>
      <c r="I309" s="15"/>
    </row>
    <row r="310" spans="1:9" s="3" customFormat="1" ht="12.75">
      <c r="A310" s="9"/>
      <c r="B310" s="24"/>
      <c r="C310" s="9"/>
      <c r="D310" s="9"/>
      <c r="E310" s="9"/>
      <c r="F310" s="9"/>
      <c r="G310" s="11"/>
      <c r="H310" s="11"/>
      <c r="I310" s="11"/>
    </row>
    <row r="311" spans="1:9" s="3" customFormat="1" ht="13.5" customHeight="1">
      <c r="A311" s="13"/>
      <c r="B311" s="17"/>
      <c r="C311" s="13"/>
      <c r="D311" s="13"/>
      <c r="E311" s="13"/>
      <c r="F311" s="13"/>
      <c r="G311" s="15"/>
      <c r="H311" s="15"/>
      <c r="I311" s="15"/>
    </row>
    <row r="312" spans="1:9" s="3" customFormat="1" ht="13.5">
      <c r="A312" s="9"/>
      <c r="B312" s="7"/>
      <c r="C312" s="9"/>
      <c r="D312" s="9"/>
      <c r="E312" s="9"/>
      <c r="F312" s="9"/>
      <c r="G312" s="11"/>
      <c r="H312" s="11"/>
      <c r="I312" s="11"/>
    </row>
    <row r="313" spans="1:9" s="4" customFormat="1" ht="11.25" customHeight="1">
      <c r="A313" s="13"/>
      <c r="B313" s="25"/>
      <c r="C313" s="13"/>
      <c r="D313" s="13"/>
      <c r="E313" s="13"/>
      <c r="F313" s="13"/>
      <c r="G313" s="15"/>
      <c r="H313" s="15"/>
      <c r="I313" s="15"/>
    </row>
    <row r="314" spans="1:9" s="3" customFormat="1" ht="12.75">
      <c r="A314" s="9"/>
      <c r="B314" s="27"/>
      <c r="C314" s="9"/>
      <c r="D314" s="9"/>
      <c r="E314" s="9"/>
      <c r="F314" s="9"/>
      <c r="G314" s="11"/>
      <c r="H314" s="11"/>
      <c r="I314" s="11"/>
    </row>
    <row r="315" spans="1:9" s="3" customFormat="1" ht="13.5">
      <c r="A315" s="10"/>
      <c r="B315" s="7"/>
      <c r="C315" s="10"/>
      <c r="D315" s="10"/>
      <c r="E315" s="10"/>
      <c r="F315" s="10"/>
      <c r="G315" s="11"/>
      <c r="H315" s="11"/>
      <c r="I315" s="11"/>
    </row>
    <row r="316" spans="1:9" s="3" customFormat="1" ht="12.75">
      <c r="A316" s="6"/>
      <c r="B316" s="8"/>
      <c r="C316" s="10"/>
      <c r="D316" s="10"/>
      <c r="E316" s="10"/>
      <c r="F316" s="10"/>
      <c r="G316" s="10"/>
      <c r="H316" s="10"/>
      <c r="I316" s="10"/>
    </row>
    <row r="317" spans="1:9" ht="12.75">
      <c r="A317" s="30"/>
      <c r="B317" s="8"/>
      <c r="C317" s="9"/>
      <c r="D317" s="9"/>
      <c r="E317" s="9"/>
      <c r="F317" s="9"/>
      <c r="G317" s="26"/>
      <c r="H317" s="26"/>
      <c r="I317" s="26"/>
    </row>
    <row r="318" spans="1:9" ht="12.75">
      <c r="A318" s="30"/>
      <c r="B318" s="8"/>
      <c r="C318" s="10"/>
      <c r="D318" s="10"/>
      <c r="E318" s="10"/>
      <c r="F318" s="10"/>
      <c r="G318" s="8"/>
      <c r="H318" s="8"/>
      <c r="I318" s="8"/>
    </row>
    <row r="319" spans="1:9" ht="12.75">
      <c r="A319" s="30"/>
      <c r="B319" s="8"/>
      <c r="C319" s="8"/>
      <c r="D319" s="8"/>
      <c r="E319" s="8"/>
      <c r="F319" s="8"/>
      <c r="G319" s="8"/>
      <c r="H319" s="8"/>
      <c r="I319" s="8"/>
    </row>
    <row r="320" spans="1:9" ht="12.75">
      <c r="A320" s="30"/>
      <c r="B320" s="8"/>
      <c r="C320" s="8"/>
      <c r="D320" s="8"/>
      <c r="E320" s="8"/>
      <c r="F320" s="8"/>
      <c r="G320" s="8"/>
      <c r="H320" s="8"/>
      <c r="I320" s="8"/>
    </row>
    <row r="321" spans="1:9" ht="12.75">
      <c r="A321" s="30"/>
      <c r="B321" s="8"/>
      <c r="C321" s="8"/>
      <c r="D321" s="8"/>
      <c r="E321" s="8"/>
      <c r="F321" s="8"/>
      <c r="G321" s="8"/>
      <c r="H321" s="8"/>
      <c r="I321" s="8"/>
    </row>
    <row r="322" spans="1:9" ht="12.75">
      <c r="A322" s="30"/>
      <c r="B322" s="8"/>
      <c r="C322" s="8"/>
      <c r="D322" s="8"/>
      <c r="E322" s="8"/>
      <c r="F322" s="8"/>
      <c r="G322" s="8"/>
      <c r="H322" s="8"/>
      <c r="I322" s="8"/>
    </row>
    <row r="323" spans="1:9" ht="12.75">
      <c r="A323" s="30"/>
      <c r="B323" s="8"/>
      <c r="C323" s="8"/>
      <c r="D323" s="8"/>
      <c r="E323" s="8"/>
      <c r="F323" s="8"/>
      <c r="G323" s="8"/>
      <c r="H323" s="8"/>
      <c r="I323" s="8"/>
    </row>
    <row r="324" spans="1:9" ht="12.75">
      <c r="A324" s="30"/>
      <c r="B324" s="8"/>
      <c r="C324" s="8"/>
      <c r="D324" s="8"/>
      <c r="E324" s="8"/>
      <c r="F324" s="8"/>
      <c r="G324" s="8"/>
      <c r="H324" s="8"/>
      <c r="I324" s="8"/>
    </row>
    <row r="325" spans="1:9" ht="12.75">
      <c r="A325" s="30"/>
      <c r="B325" s="8"/>
      <c r="C325" s="8"/>
      <c r="D325" s="8"/>
      <c r="E325" s="8"/>
      <c r="F325" s="8"/>
      <c r="G325" s="8"/>
      <c r="H325" s="8"/>
      <c r="I325" s="8"/>
    </row>
    <row r="326" spans="1:9" ht="12.75">
      <c r="A326" s="30"/>
      <c r="C326" s="8"/>
      <c r="D326" s="8"/>
      <c r="E326" s="8"/>
      <c r="F326" s="8"/>
      <c r="G326" s="8"/>
      <c r="H326" s="8"/>
      <c r="I326" s="8"/>
    </row>
    <row r="327" spans="1:9" ht="12.75">
      <c r="A327" s="30"/>
      <c r="C327" s="8"/>
      <c r="D327" s="8"/>
      <c r="E327" s="8"/>
      <c r="F327" s="8"/>
      <c r="G327" s="8"/>
      <c r="H327" s="8"/>
      <c r="I327" s="8"/>
    </row>
    <row r="328" spans="1:9" ht="12.75">
      <c r="A328" s="30"/>
      <c r="C328" s="8"/>
      <c r="D328" s="8"/>
      <c r="E328" s="8"/>
      <c r="F328" s="8"/>
      <c r="G328" s="8"/>
      <c r="H328" s="8"/>
      <c r="I328" s="8"/>
    </row>
  </sheetData>
  <mergeCells count="14">
    <mergeCell ref="A6:A8"/>
    <mergeCell ref="B6:B8"/>
    <mergeCell ref="C6:C8"/>
    <mergeCell ref="D6:D8"/>
    <mergeCell ref="H3:I3"/>
    <mergeCell ref="C143:D143"/>
    <mergeCell ref="C144:D144"/>
    <mergeCell ref="C2:I2"/>
    <mergeCell ref="B4:I4"/>
    <mergeCell ref="G6:G8"/>
    <mergeCell ref="E6:E8"/>
    <mergeCell ref="F6:F8"/>
    <mergeCell ref="H6:H8"/>
    <mergeCell ref="I6:I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55" r:id="rId1"/>
  <headerFooter alignWithMargins="0">
    <oddFooter>&amp;C&amp;P</oddFooter>
  </headerFooter>
  <rowBreaks count="7" manualBreakCount="7">
    <brk id="59" max="8" man="1"/>
    <brk id="86" max="8" man="1"/>
    <brk id="126" max="8" man="1"/>
    <brk id="162" max="9" man="1"/>
    <brk id="194" max="9" man="1"/>
    <brk id="225" max="9" man="1"/>
    <brk id="2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2012-07-13T09:46:38Z</cp:lastPrinted>
  <dcterms:created xsi:type="dcterms:W3CDTF">2003-04-01T12:03:41Z</dcterms:created>
  <dcterms:modified xsi:type="dcterms:W3CDTF">2012-07-13T09:46:41Z</dcterms:modified>
  <cp:category/>
  <cp:version/>
  <cp:contentType/>
  <cp:contentStatus/>
</cp:coreProperties>
</file>