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<sst xmlns="http://schemas.openxmlformats.org/spreadsheetml/2006/main" count="93" uniqueCount="92">
  <si>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</si>
  <si>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</si>
  <si>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</si>
  <si>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</si>
  <si>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</si>
  <si>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</si>
  <si>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</si>
  <si>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</si>
  <si>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</si>
  <si>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</si>
  <si>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</si>
  <si>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</si>
  <si>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</si>
  <si>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</si>
  <si>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</si>
  <si>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</si>
  <si>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</si>
  <si>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</si>
  <si>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</si>
  <si>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</si>
  <si>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</si>
  <si>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</si>
  <si>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</si>
  <si>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</si>
  <si>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</si>
  <si>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</si>
  <si>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</si>
  <si>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</si>
  <si>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</si>
  <si>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</si>
  <si>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</si>
  <si>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</si>
  <si>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</si>
  <si>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</si>
  <si>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</si>
  <si>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</si>
  <si>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</si>
  <si>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</si>
  <si>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</si>
  <si>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</si>
  <si>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</si>
  <si>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</si>
  <si>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</si>
  <si>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</si>
  <si>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</si>
  <si>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</si>
  <si>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</si>
  <si>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</si>
  <si>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</si>
  <si>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</si>
  <si>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</si>
  <si>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</si>
  <si>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</si>
  <si>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</si>
  <si>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</si>
  <si>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</si>
  <si>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</si>
  <si>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</si>
  <si>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</si>
  <si>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</si>
  <si>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</si>
  <si>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</si>
  <si>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</si>
  <si>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Дотации на выравнивание бюджетной обеспеченности из районного бюджета</t>
  </si>
  <si>
    <t>1 14 06013 10 0000 430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</si>
  <si>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</si>
  <si>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</si>
  <si>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</si>
  <si>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</si>
  <si>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</si>
  <si>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2 02 04999 10 0000 151</t>
  </si>
  <si>
    <t xml:space="preserve">Прочие межбюджетные трансферты, передаваемые бюджетам поселения 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</si>
  <si>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</si>
  <si>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</si>
  <si>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</si>
  <si>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</si>
  <si>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</si>
  <si>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1 09 04053 10 0000 110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</si>
  <si>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</si>
  <si>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</si>
  <si>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 по обязательствам, возникшим до 1 января 2006 года), мобилизуемый на территориях поселений</t>
  </si>
  <si>
    <t>от 13.07.2012 № 113</t>
  </si>
  <si>
    <t>Кассовое исполнение за 1 полугодие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</si>
  <si>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</si>
  <si>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1 14 02053 10 0000 410</t>
  </si>
  <si>
    <t>Доходы от реализации имущества , находящегося в собственности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реализации основных средств по указаному имуществу</t>
  </si>
  <si>
    <t xml:space="preserve">2 02 02088 10 0001 151 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</si>
  <si>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жилищно-коммунальгоо хозяйства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</si>
  <si>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</si>
  <si>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</si>
  <si>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2 02 02999 10 7067 151</t>
  </si>
  <si>
    <t>Субсидии бюджетам на ремонт ( 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2009-2015г.г."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</si>
</sst>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vertical="justify"/>
    </xf>
    <xf numFmtId="2" fontId="4" fillId="0" borderId="4" xfId="0" applyNumberFormat="1" applyFont="1" applyBorder="1" applyAlignment="1">
      <alignment horizontal="right" vertical="justify" wrapText="1"/>
    </xf>
    <xf numFmtId="2" fontId="8" fillId="0" borderId="2" xfId="0" applyNumberFormat="1" applyFont="1" applyBorder="1" applyAlignment="1">
      <alignment horizontal="right" vertical="justify"/>
    </xf>
    <xf numFmtId="2" fontId="5" fillId="0" borderId="2" xfId="0" applyNumberFormat="1" applyFont="1" applyBorder="1" applyAlignment="1">
      <alignment horizontal="right" vertical="justify" wrapText="1"/>
    </xf>
    <xf numFmtId="2" fontId="5" fillId="0" borderId="4" xfId="0" applyNumberFormat="1" applyFont="1" applyFill="1" applyBorder="1" applyAlignment="1">
      <alignment horizontal="right" vertical="justify" wrapText="1"/>
    </xf>
    <xf numFmtId="2" fontId="8" fillId="0" borderId="5" xfId="0" applyNumberFormat="1" applyFont="1" applyBorder="1" applyAlignment="1">
      <alignment horizontal="right" vertical="justify"/>
    </xf>
    <xf numFmtId="2" fontId="4" fillId="0" borderId="4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vertical="justify"/>
    </xf>
    <xf numFmtId="2" fontId="5" fillId="0" borderId="4" xfId="0" applyNumberFormat="1" applyFont="1" applyBorder="1" applyAlignment="1">
      <alignment horizontal="right" vertical="justify" wrapText="1"/>
    </xf>
    <xf numFmtId="2" fontId="8" fillId="0" borderId="5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wrapText="1"/>
    </xf>
    <xf numFmtId="2" fontId="8" fillId="0" borderId="4" xfId="0" applyNumberFormat="1" applyFont="1" applyFill="1" applyBorder="1" applyAlignment="1">
      <alignment vertical="justify"/>
    </xf>
    <xf numFmtId="2" fontId="8" fillId="0" borderId="4" xfId="0" applyNumberFormat="1" applyFont="1" applyBorder="1" applyAlignment="1">
      <alignment horizontal="right" vertical="justify"/>
    </xf>
    <xf numFmtId="2" fontId="4" fillId="0" borderId="4" xfId="0" applyNumberFormat="1" applyFont="1" applyBorder="1" applyAlignment="1">
      <alignment horizontal="right" vertical="justify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5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right" vertical="justify"/>
    </xf>
    <xf numFmtId="2" fontId="8" fillId="0" borderId="1" xfId="0" applyNumberFormat="1" applyFont="1" applyBorder="1" applyAlignment="1">
      <alignment horizontal="right" vertical="justify"/>
    </xf>
    <xf numFmtId="0" fontId="4" fillId="0" borderId="5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right" vertical="top" wrapText="1"/>
    </xf>
    <xf numFmtId="2" fontId="4" fillId="0" borderId="5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right" vertical="justify"/>
    </xf>
    <xf numFmtId="0" fontId="4" fillId="0" borderId="5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2" fontId="8" fillId="0" borderId="11" xfId="0" applyNumberFormat="1" applyFont="1" applyFill="1" applyBorder="1" applyAlignment="1">
      <alignment horizontal="right" vertical="justify"/>
    </xf>
    <xf numFmtId="2" fontId="4" fillId="0" borderId="3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2" fontId="8" fillId="0" borderId="12" xfId="0" applyNumberFormat="1" applyFont="1" applyFill="1" applyBorder="1" applyAlignment="1">
      <alignment horizontal="righ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3" t="s">
        <v>4</v>
      </c>
      <c r="C6" s="43"/>
      <c r="D6" s="43"/>
      <c r="E6" s="43"/>
      <c r="F6" s="43"/>
      <c r="G6" s="43"/>
      <c r="H6" s="43"/>
      <c r="I6" s="4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tabSelected="1" view="pageBreakPreview" zoomScaleNormal="75" zoomScaleSheetLayoutView="100" workbookViewId="0" topLeftCell="A1">
      <selection activeCell="E43" sqref="E43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24" t="s">
        <v>72</v>
      </c>
      <c r="D1" s="24"/>
      <c r="E1" s="24"/>
    </row>
    <row r="2" spans="2:5" ht="15.75">
      <c r="B2" s="3"/>
      <c r="C2" s="24" t="s">
        <v>73</v>
      </c>
      <c r="D2" s="24"/>
      <c r="E2" s="24"/>
    </row>
    <row r="3" spans="2:5" ht="15.75">
      <c r="B3" s="3"/>
      <c r="C3" s="24" t="s">
        <v>81</v>
      </c>
      <c r="D3" s="24"/>
      <c r="E3" s="24"/>
    </row>
    <row r="4" spans="2:5" ht="15.75">
      <c r="B4" s="68" t="s">
        <v>74</v>
      </c>
      <c r="C4" s="68"/>
      <c r="D4" s="68"/>
      <c r="E4" s="68"/>
    </row>
    <row r="5" spans="2:5" ht="16.5" thickBot="1">
      <c r="B5" s="67" t="s">
        <v>75</v>
      </c>
      <c r="C5" s="67"/>
      <c r="D5" s="67"/>
      <c r="E5" s="67"/>
    </row>
    <row r="6" spans="2:5" ht="12.75">
      <c r="B6" s="59" t="s">
        <v>6</v>
      </c>
      <c r="C6" s="59" t="s">
        <v>7</v>
      </c>
      <c r="D6" s="62" t="s">
        <v>57</v>
      </c>
      <c r="E6" s="65" t="s">
        <v>82</v>
      </c>
    </row>
    <row r="7" spans="2:5" ht="12.75">
      <c r="B7" s="60"/>
      <c r="C7" s="60"/>
      <c r="D7" s="63"/>
      <c r="E7" s="66"/>
    </row>
    <row r="8" spans="2:5" ht="36" customHeight="1" thickBot="1">
      <c r="B8" s="61"/>
      <c r="C8" s="61"/>
      <c r="D8" s="64"/>
      <c r="E8" s="39"/>
    </row>
    <row r="9" spans="2:5" ht="12.75">
      <c r="B9" s="44" t="s">
        <v>28</v>
      </c>
      <c r="C9" s="44" t="s">
        <v>5</v>
      </c>
      <c r="D9" s="44" t="e">
        <f>D12+D17+D19+D26+D30+D36+D39+#REF!</f>
        <v>#REF!</v>
      </c>
      <c r="E9" s="56">
        <f>E12+E17+E19+E26+E30+E36+E39+E28</f>
        <v>7982516.050000001</v>
      </c>
    </row>
    <row r="10" spans="2:5" ht="15" customHeight="1" thickBot="1">
      <c r="B10" s="55"/>
      <c r="C10" s="55"/>
      <c r="D10" s="55"/>
      <c r="E10" s="57"/>
    </row>
    <row r="11" spans="2:5" ht="24" customHeight="1" hidden="1" thickBot="1">
      <c r="B11" s="45"/>
      <c r="C11" s="45"/>
      <c r="D11" s="45"/>
      <c r="E11" s="58"/>
    </row>
    <row r="12" spans="2:5" ht="16.5" thickBot="1">
      <c r="B12" s="6" t="s">
        <v>29</v>
      </c>
      <c r="C12" s="7" t="s">
        <v>8</v>
      </c>
      <c r="D12" s="8" t="e">
        <f>D13</f>
        <v>#REF!</v>
      </c>
      <c r="E12" s="25">
        <f>E13</f>
        <v>2516445.6900000004</v>
      </c>
    </row>
    <row r="13" spans="2:5" ht="16.5" thickBot="1">
      <c r="B13" s="23" t="s">
        <v>30</v>
      </c>
      <c r="C13" s="9" t="s">
        <v>9</v>
      </c>
      <c r="D13" s="10" t="e">
        <f>D15+#REF!</f>
        <v>#REF!</v>
      </c>
      <c r="E13" s="26">
        <f>E14+E15+E16</f>
        <v>2516445.6900000004</v>
      </c>
    </row>
    <row r="14" spans="2:5" ht="84.75" customHeight="1" thickBot="1">
      <c r="B14" s="23" t="s">
        <v>65</v>
      </c>
      <c r="C14" s="21" t="s">
        <v>66</v>
      </c>
      <c r="D14" s="19" t="e">
        <f>D15+#REF!</f>
        <v>#REF!</v>
      </c>
      <c r="E14" s="27">
        <v>2506295.24</v>
      </c>
    </row>
    <row r="15" spans="2:5" ht="109.5" customHeight="1" thickBot="1">
      <c r="B15" s="22" t="s">
        <v>31</v>
      </c>
      <c r="C15" s="21" t="s">
        <v>67</v>
      </c>
      <c r="D15" s="20">
        <v>4275</v>
      </c>
      <c r="E15" s="28">
        <v>5369.85</v>
      </c>
    </row>
    <row r="16" spans="2:5" ht="51" customHeight="1" thickBot="1">
      <c r="B16" s="22" t="s">
        <v>76</v>
      </c>
      <c r="C16" s="21" t="s">
        <v>83</v>
      </c>
      <c r="D16" s="20"/>
      <c r="E16" s="40">
        <v>4780.6</v>
      </c>
    </row>
    <row r="17" spans="2:5" ht="15" customHeight="1" thickBot="1">
      <c r="B17" s="5" t="s">
        <v>32</v>
      </c>
      <c r="C17" s="14" t="s">
        <v>10</v>
      </c>
      <c r="D17" s="15">
        <f>D18</f>
        <v>135</v>
      </c>
      <c r="E17" s="29">
        <f>E18</f>
        <v>12168.92</v>
      </c>
    </row>
    <row r="18" spans="2:5" ht="17.25" customHeight="1" thickBot="1">
      <c r="B18" s="11" t="s">
        <v>33</v>
      </c>
      <c r="C18" s="12" t="s">
        <v>11</v>
      </c>
      <c r="D18" s="13">
        <v>135</v>
      </c>
      <c r="E18" s="30">
        <v>12168.92</v>
      </c>
    </row>
    <row r="19" spans="2:5" ht="15.75" customHeight="1" thickBot="1">
      <c r="B19" s="5" t="s">
        <v>34</v>
      </c>
      <c r="C19" s="14" t="s">
        <v>12</v>
      </c>
      <c r="D19" s="15" t="e">
        <f>D20+#REF!+D22</f>
        <v>#REF!</v>
      </c>
      <c r="E19" s="29">
        <f>E20+E22</f>
        <v>3628973.3100000005</v>
      </c>
    </row>
    <row r="20" spans="2:5" ht="20.25" customHeight="1" thickBot="1">
      <c r="B20" s="4" t="s">
        <v>35</v>
      </c>
      <c r="C20" s="9" t="s">
        <v>13</v>
      </c>
      <c r="D20" s="10">
        <f>D21</f>
        <v>216</v>
      </c>
      <c r="E20" s="31">
        <f>E21</f>
        <v>48773.43</v>
      </c>
    </row>
    <row r="21" spans="2:5" ht="51.75" customHeight="1" thickBot="1">
      <c r="B21" s="11" t="s">
        <v>36</v>
      </c>
      <c r="C21" s="12" t="s">
        <v>27</v>
      </c>
      <c r="D21" s="13">
        <v>216</v>
      </c>
      <c r="E21" s="30">
        <v>48773.43</v>
      </c>
    </row>
    <row r="22" spans="2:5" ht="20.25" customHeight="1" thickBot="1">
      <c r="B22" s="4" t="s">
        <v>37</v>
      </c>
      <c r="C22" s="9" t="s">
        <v>59</v>
      </c>
      <c r="D22" s="10">
        <f>D23+D24</f>
        <v>8600</v>
      </c>
      <c r="E22" s="32">
        <f>E23+E24</f>
        <v>3580199.8800000004</v>
      </c>
    </row>
    <row r="23" spans="2:5" ht="63" customHeight="1" thickBot="1">
      <c r="B23" s="11" t="s">
        <v>38</v>
      </c>
      <c r="C23" s="12" t="s">
        <v>60</v>
      </c>
      <c r="D23" s="13">
        <v>300</v>
      </c>
      <c r="E23" s="33">
        <v>130396.43</v>
      </c>
    </row>
    <row r="24" spans="2:5" ht="12.75">
      <c r="B24" s="49" t="s">
        <v>39</v>
      </c>
      <c r="C24" s="51" t="s">
        <v>23</v>
      </c>
      <c r="D24" s="49">
        <v>8300</v>
      </c>
      <c r="E24" s="53">
        <v>3449803.45</v>
      </c>
    </row>
    <row r="25" spans="2:5" ht="53.25" customHeight="1" thickBot="1">
      <c r="B25" s="50"/>
      <c r="C25" s="52"/>
      <c r="D25" s="50"/>
      <c r="E25" s="54"/>
    </row>
    <row r="26" spans="2:5" ht="17.25" customHeight="1" thickBot="1">
      <c r="B26" s="6" t="s">
        <v>40</v>
      </c>
      <c r="C26" s="7" t="s">
        <v>14</v>
      </c>
      <c r="D26" s="8">
        <f>D27</f>
        <v>100</v>
      </c>
      <c r="E26" s="25">
        <f>E27</f>
        <v>27064.18</v>
      </c>
    </row>
    <row r="27" spans="2:5" ht="71.25" customHeight="1" thickBot="1">
      <c r="B27" s="11" t="s">
        <v>41</v>
      </c>
      <c r="C27" s="12" t="s">
        <v>15</v>
      </c>
      <c r="D27" s="13">
        <v>100</v>
      </c>
      <c r="E27" s="30">
        <v>27064.18</v>
      </c>
    </row>
    <row r="28" spans="2:5" ht="37.5" customHeight="1" thickBot="1">
      <c r="B28" s="5" t="s">
        <v>78</v>
      </c>
      <c r="C28" s="14" t="s">
        <v>79</v>
      </c>
      <c r="D28" s="15"/>
      <c r="E28" s="42">
        <v>-63.66</v>
      </c>
    </row>
    <row r="29" spans="2:5" ht="36.75" customHeight="1" thickBot="1">
      <c r="B29" s="11" t="s">
        <v>77</v>
      </c>
      <c r="C29" s="12" t="s">
        <v>80</v>
      </c>
      <c r="D29" s="13"/>
      <c r="E29" s="41">
        <v>-63.66</v>
      </c>
    </row>
    <row r="30" spans="2:5" ht="31.5" customHeight="1" thickBot="1">
      <c r="B30" s="5" t="s">
        <v>52</v>
      </c>
      <c r="C30" s="14" t="s">
        <v>16</v>
      </c>
      <c r="D30" s="15">
        <f>D31+D34</f>
        <v>2683</v>
      </c>
      <c r="E30" s="34">
        <f>E31+E34</f>
        <v>1168952.13</v>
      </c>
    </row>
    <row r="31" spans="2:5" ht="79.5" customHeight="1" thickBot="1">
      <c r="B31" s="4" t="s">
        <v>53</v>
      </c>
      <c r="C31" s="9" t="s">
        <v>54</v>
      </c>
      <c r="D31" s="10">
        <f>D32+D33</f>
        <v>2463</v>
      </c>
      <c r="E31" s="26">
        <f>E32+E33</f>
        <v>1088616.91</v>
      </c>
    </row>
    <row r="32" spans="2:5" ht="78" customHeight="1" thickBot="1">
      <c r="B32" s="22" t="s">
        <v>69</v>
      </c>
      <c r="C32" s="21" t="s">
        <v>68</v>
      </c>
      <c r="D32" s="13">
        <v>1163</v>
      </c>
      <c r="E32" s="35">
        <v>384033.97</v>
      </c>
    </row>
    <row r="33" spans="2:5" ht="65.25" customHeight="1" thickBot="1">
      <c r="B33" s="11" t="s">
        <v>42</v>
      </c>
      <c r="C33" s="21" t="s">
        <v>17</v>
      </c>
      <c r="D33" s="13">
        <v>1300</v>
      </c>
      <c r="E33" s="35">
        <v>704582.94</v>
      </c>
    </row>
    <row r="34" spans="2:5" ht="63" customHeight="1" thickBot="1">
      <c r="B34" s="4" t="s">
        <v>43</v>
      </c>
      <c r="C34" s="9" t="s">
        <v>61</v>
      </c>
      <c r="D34" s="10">
        <f>D35</f>
        <v>220</v>
      </c>
      <c r="E34" s="36">
        <f>E35</f>
        <v>80335.22</v>
      </c>
    </row>
    <row r="35" spans="2:5" ht="75.75" customHeight="1" thickBot="1">
      <c r="B35" s="11" t="s">
        <v>44</v>
      </c>
      <c r="C35" s="12" t="s">
        <v>62</v>
      </c>
      <c r="D35" s="13">
        <v>220</v>
      </c>
      <c r="E35" s="30">
        <v>80335.22</v>
      </c>
    </row>
    <row r="36" spans="2:5" ht="29.25" customHeight="1" thickBot="1">
      <c r="B36" s="5" t="s">
        <v>45</v>
      </c>
      <c r="C36" s="14" t="s">
        <v>18</v>
      </c>
      <c r="D36" s="15" t="e">
        <f>#REF!+D38+#REF!</f>
        <v>#REF!</v>
      </c>
      <c r="E36" s="34">
        <f>E38+E37</f>
        <v>616950.73</v>
      </c>
    </row>
    <row r="37" spans="2:5" ht="78.75" customHeight="1">
      <c r="B37" s="70" t="s">
        <v>84</v>
      </c>
      <c r="C37" s="71" t="s">
        <v>85</v>
      </c>
      <c r="D37" s="72"/>
      <c r="E37" s="73">
        <v>49084.73</v>
      </c>
    </row>
    <row r="38" spans="2:5" ht="48.75" customHeight="1" thickBot="1">
      <c r="B38" s="69" t="s">
        <v>64</v>
      </c>
      <c r="C38" s="12" t="s">
        <v>58</v>
      </c>
      <c r="D38" s="13">
        <v>510</v>
      </c>
      <c r="E38" s="37">
        <v>567866</v>
      </c>
    </row>
    <row r="39" spans="2:5" ht="19.5" customHeight="1" thickBot="1">
      <c r="B39" s="5" t="s">
        <v>55</v>
      </c>
      <c r="C39" s="14" t="s">
        <v>56</v>
      </c>
      <c r="D39" s="15">
        <f>D40</f>
        <v>79</v>
      </c>
      <c r="E39" s="38">
        <f>E40</f>
        <v>12024.75</v>
      </c>
    </row>
    <row r="40" spans="2:5" ht="33.75" customHeight="1" thickBot="1">
      <c r="B40" s="16" t="s">
        <v>46</v>
      </c>
      <c r="C40" s="9" t="s">
        <v>26</v>
      </c>
      <c r="D40" s="10">
        <f>D41</f>
        <v>79</v>
      </c>
      <c r="E40" s="26">
        <f>E41</f>
        <v>12024.75</v>
      </c>
    </row>
    <row r="41" spans="2:5" ht="35.25" customHeight="1" thickBot="1">
      <c r="B41" s="17" t="s">
        <v>47</v>
      </c>
      <c r="C41" s="18" t="s">
        <v>25</v>
      </c>
      <c r="D41" s="13">
        <v>79</v>
      </c>
      <c r="E41" s="30">
        <v>12024.75</v>
      </c>
    </row>
    <row r="42" spans="2:5" ht="24" customHeight="1" thickBot="1">
      <c r="B42" s="6" t="s">
        <v>48</v>
      </c>
      <c r="C42" s="7" t="s">
        <v>19</v>
      </c>
      <c r="D42" s="8" t="e">
        <f>D43+#REF!+D47+D49+#REF!</f>
        <v>#REF!</v>
      </c>
      <c r="E42" s="82">
        <f>E43+E47+E49+E44+E50+E45+E46+E48</f>
        <v>44415742.510000005</v>
      </c>
    </row>
    <row r="43" spans="2:5" ht="33" customHeight="1">
      <c r="B43" s="79" t="s">
        <v>49</v>
      </c>
      <c r="C43" s="80" t="s">
        <v>24</v>
      </c>
      <c r="D43" s="79">
        <v>1534</v>
      </c>
      <c r="E43" s="81">
        <v>1056000</v>
      </c>
    </row>
    <row r="44" spans="2:5" ht="33" customHeight="1">
      <c r="B44" s="74" t="s">
        <v>49</v>
      </c>
      <c r="C44" s="75" t="s">
        <v>63</v>
      </c>
      <c r="D44" s="74"/>
      <c r="E44" s="77">
        <v>38000</v>
      </c>
    </row>
    <row r="45" spans="2:5" ht="68.25" customHeight="1">
      <c r="B45" s="74" t="s">
        <v>86</v>
      </c>
      <c r="C45" s="75" t="s">
        <v>87</v>
      </c>
      <c r="D45" s="74"/>
      <c r="E45" s="77">
        <v>3628304.81</v>
      </c>
    </row>
    <row r="46" spans="2:5" ht="46.5" customHeight="1">
      <c r="B46" s="74" t="s">
        <v>88</v>
      </c>
      <c r="C46" s="75" t="s">
        <v>89</v>
      </c>
      <c r="D46" s="74"/>
      <c r="E46" s="77">
        <v>696437.7</v>
      </c>
    </row>
    <row r="47" spans="2:5" ht="49.5" customHeight="1">
      <c r="B47" s="74" t="s">
        <v>50</v>
      </c>
      <c r="C47" s="75" t="s">
        <v>20</v>
      </c>
      <c r="D47" s="76">
        <v>153</v>
      </c>
      <c r="E47" s="77">
        <v>68000</v>
      </c>
    </row>
    <row r="48" spans="2:5" ht="66.75" customHeight="1">
      <c r="B48" s="74" t="s">
        <v>90</v>
      </c>
      <c r="C48" s="75" t="s">
        <v>91</v>
      </c>
      <c r="D48" s="76"/>
      <c r="E48" s="77">
        <v>400000</v>
      </c>
    </row>
    <row r="49" spans="2:5" ht="36" customHeight="1">
      <c r="B49" s="74" t="s">
        <v>51</v>
      </c>
      <c r="C49" s="75" t="s">
        <v>21</v>
      </c>
      <c r="D49" s="74">
        <v>228</v>
      </c>
      <c r="E49" s="77">
        <v>279000</v>
      </c>
    </row>
    <row r="50" spans="2:5" ht="36" customHeight="1" thickBot="1">
      <c r="B50" s="83" t="s">
        <v>70</v>
      </c>
      <c r="C50" s="84" t="s">
        <v>71</v>
      </c>
      <c r="D50" s="83"/>
      <c r="E50" s="85">
        <v>38250000</v>
      </c>
    </row>
    <row r="51" spans="2:5" ht="12.75">
      <c r="B51" s="55"/>
      <c r="C51" s="78" t="s">
        <v>22</v>
      </c>
      <c r="D51" s="55" t="e">
        <f>D42+D9</f>
        <v>#REF!</v>
      </c>
      <c r="E51" s="47">
        <f>E42+E9</f>
        <v>52398258.56</v>
      </c>
    </row>
    <row r="52" spans="2:5" ht="13.5" thickBot="1">
      <c r="B52" s="45"/>
      <c r="C52" s="46"/>
      <c r="D52" s="45"/>
      <c r="E52" s="48"/>
    </row>
  </sheetData>
  <mergeCells count="21">
    <mergeCell ref="C1:E1"/>
    <mergeCell ref="C2:E2"/>
    <mergeCell ref="C3:E3"/>
    <mergeCell ref="B5:E5"/>
    <mergeCell ref="B4:E4"/>
    <mergeCell ref="B6:B8"/>
    <mergeCell ref="C6:C8"/>
    <mergeCell ref="D6:D8"/>
    <mergeCell ref="E6:E8"/>
    <mergeCell ref="B9:B11"/>
    <mergeCell ref="C9:C11"/>
    <mergeCell ref="D9:D11"/>
    <mergeCell ref="E9:E11"/>
    <mergeCell ref="B24:B25"/>
    <mergeCell ref="C24:C25"/>
    <mergeCell ref="D24:D25"/>
    <mergeCell ref="E24:E25"/>
    <mergeCell ref="B51:B52"/>
    <mergeCell ref="C51:C52"/>
    <mergeCell ref="D51:D52"/>
    <mergeCell ref="E51:E52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2012-07-13T07:28:55Z</cp:lastPrinted>
  <dcterms:created xsi:type="dcterms:W3CDTF">2003-04-01T12:03:41Z</dcterms:created>
  <dcterms:modified xsi:type="dcterms:W3CDTF">2012-07-13T07:28:57Z</dcterms:modified>
  <cp:category/>
  <cp:version/>
  <cp:contentType/>
  <cp:contentStatus/>
</cp:coreProperties>
</file>