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7.2011" sheetId="2" r:id="rId2"/>
  </sheets>
  <definedNames/>
  <calcPr fullCalcOnLoad="1"/>
</workbook>
</file>

<file path=xl/sharedStrings.xml><?xml version="1.0" encoding="utf-8"?>
<sst xmlns="http://schemas.openxmlformats.org/spreadsheetml/2006/main" count="103" uniqueCount="102">
  <si>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</si>
  <si>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</si>
  <si>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</si>
  <si>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</si>
  <si>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</si>
  <si>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</si>
  <si>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</si>
  <si>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</si>
  <si>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</si>
  <si>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</si>
  <si>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</si>
  <si>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</si>
  <si>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</si>
  <si>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</si>
  <si>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</si>
  <si>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</si>
  <si>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</si>
  <si>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</si>
  <si>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</si>
  <si>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</si>
  <si>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</si>
  <si>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</si>
  <si>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</si>
  <si>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</si>
  <si>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</si>
  <si>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</si>
  <si>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</si>
  <si>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</si>
  <si>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</si>
  <si>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</si>
  <si>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</si>
  <si>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</si>
  <si>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</si>
  <si>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</si>
  <si>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</si>
  <si>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</si>
  <si>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</si>
  <si>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</si>
  <si>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</si>
  <si>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</si>
  <si>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</si>
  <si>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</si>
  <si>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</si>
  <si>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</si>
  <si>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</si>
  <si>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</si>
  <si>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</si>
  <si>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</si>
  <si>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</si>
  <si>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</si>
  <si>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</si>
  <si>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</si>
  <si>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</si>
  <si>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</si>
  <si>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</si>
  <si>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</si>
  <si>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</si>
  <si>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</si>
  <si>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</si>
  <si>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</si>
  <si>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</si>
  <si>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</si>
  <si>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</si>
  <si>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</si>
  <si>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</si>
  <si>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</si>
  <si>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</si>
  <si>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</si>
  <si>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</si>
  <si>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</si>
  <si>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</si>
  <si>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</si>
  <si>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</si>
  <si>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</si>
  <si>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</si>
  <si>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</si>
  <si>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</si>
  <si>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</si>
  <si>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</si>
  <si>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</si>
  <si>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</si>
  <si>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</si>
  <si>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</si>
  <si>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</si>
  <si>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</si>
  <si>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>к Постановлению администрации поселка Ставрово</t>
  </si>
  <si>
    <t>руб.</t>
  </si>
  <si>
    <t>Отчет об исполнении плана доходов бюджета муниципального образования поселок Ставрово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</si>
  <si>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</si>
  <si>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1 01 02030 01 0000 110</t>
  </si>
  <si>
    <t>Прочие неналоговые доходы</t>
  </si>
  <si>
    <t>1 17 00000 00 0000 180</t>
  </si>
  <si>
    <t>Прочие неналоговые доходы бюджетов поселений</t>
  </si>
  <si>
    <t>1 17 05050 10 0000 180</t>
  </si>
  <si>
    <t>Кассовое исполнение за 6 месяцев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</si>
  <si>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</si>
  <si>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</si>
  <si>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1 01 02040 01 0000 110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</si>
  <si>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срокне менее 5 лет</t>
  </si>
  <si>
    <t>1 17 01050 10 0000 180</t>
  </si>
  <si>
    <t>Невыясненные поступления, зачисляемые в бююджеты поселений</t>
  </si>
  <si>
    <t>от  19.07.2011     №100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</si>
</sst>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justify"/>
    </xf>
    <xf numFmtId="0" fontId="11" fillId="0" borderId="2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justify"/>
    </xf>
    <xf numFmtId="2" fontId="12" fillId="0" borderId="2" xfId="0" applyNumberFormat="1" applyFont="1" applyBorder="1" applyAlignment="1">
      <alignment horizontal="center" vertical="justify"/>
    </xf>
    <xf numFmtId="0" fontId="7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justify" wrapText="1"/>
    </xf>
    <xf numFmtId="2" fontId="12" fillId="0" borderId="5" xfId="0" applyNumberFormat="1" applyFont="1" applyBorder="1" applyAlignment="1">
      <alignment horizontal="center" vertical="justify"/>
    </xf>
    <xf numFmtId="2" fontId="9" fillId="0" borderId="5" xfId="0" applyNumberFormat="1" applyFont="1" applyBorder="1" applyAlignment="1">
      <alignment horizontal="center" vertical="justify" wrapText="1"/>
    </xf>
    <xf numFmtId="2" fontId="9" fillId="0" borderId="2" xfId="0" applyNumberFormat="1" applyFont="1" applyBorder="1" applyAlignment="1">
      <alignment horizontal="center" vertical="justify" wrapText="1"/>
    </xf>
    <xf numFmtId="2" fontId="12" fillId="0" borderId="5" xfId="0" applyNumberFormat="1" applyFont="1" applyFill="1" applyBorder="1" applyAlignment="1">
      <alignment horizontal="center" vertical="justify"/>
    </xf>
    <xf numFmtId="2" fontId="9" fillId="0" borderId="2" xfId="0" applyNumberFormat="1" applyFont="1" applyFill="1" applyBorder="1" applyAlignment="1">
      <alignment horizontal="center" vertical="justify" wrapText="1"/>
    </xf>
    <xf numFmtId="2" fontId="12" fillId="0" borderId="6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justify"/>
    </xf>
    <xf numFmtId="2" fontId="7" fillId="0" borderId="2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2" fontId="13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justify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justify"/>
    </xf>
    <xf numFmtId="0" fontId="11" fillId="0" borderId="2" xfId="0" applyFont="1" applyFill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2" fillId="0" borderId="3" xfId="0" applyNumberFormat="1" applyFont="1" applyBorder="1" applyAlignment="1">
      <alignment horizontal="center" vertical="justify"/>
    </xf>
    <xf numFmtId="2" fontId="12" fillId="0" borderId="1" xfId="0" applyNumberFormat="1" applyFont="1" applyBorder="1" applyAlignment="1">
      <alignment horizontal="center" vertical="justify"/>
    </xf>
    <xf numFmtId="2" fontId="11" fillId="0" borderId="3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8"/>
  <sheetViews>
    <sheetView tabSelected="1" view="pageBreakPreview" zoomScale="60" workbookViewId="0" topLeftCell="A43">
      <selection activeCell="C56" sqref="C56"/>
    </sheetView>
  </sheetViews>
  <sheetFormatPr defaultColWidth="9.00390625" defaultRowHeight="12.75"/>
  <cols>
    <col min="2" max="2" width="38.875" style="0" customWidth="1"/>
    <col min="3" max="3" width="87.75390625" style="0" customWidth="1"/>
    <col min="4" max="4" width="11.75390625" style="0" hidden="1" customWidth="1"/>
    <col min="5" max="5" width="31.25390625" style="0" customWidth="1"/>
  </cols>
  <sheetData>
    <row r="1" spans="2:5" ht="12.75" customHeight="1">
      <c r="B1" s="3"/>
      <c r="C1" s="63" t="s">
        <v>84</v>
      </c>
      <c r="D1" s="63"/>
      <c r="E1" s="63"/>
    </row>
    <row r="2" spans="2:5" ht="15.75" customHeight="1">
      <c r="B2" s="3"/>
      <c r="C2" s="63" t="s">
        <v>85</v>
      </c>
      <c r="D2" s="63"/>
      <c r="E2" s="63"/>
    </row>
    <row r="3" spans="2:5" ht="15" customHeight="1">
      <c r="B3" s="3"/>
      <c r="C3" s="63" t="s">
        <v>101</v>
      </c>
      <c r="D3" s="63"/>
      <c r="E3" s="63"/>
    </row>
    <row r="4" spans="2:5" ht="23.25" customHeight="1">
      <c r="B4" s="67" t="s">
        <v>87</v>
      </c>
      <c r="C4" s="68"/>
      <c r="D4" s="68"/>
      <c r="E4" s="68"/>
    </row>
    <row r="5" spans="2:5" ht="13.5" customHeight="1" thickBot="1">
      <c r="B5" s="64" t="s">
        <v>86</v>
      </c>
      <c r="C5" s="65"/>
      <c r="D5" s="65"/>
      <c r="E5" s="65"/>
    </row>
    <row r="6" spans="2:5" ht="12.75" customHeight="1">
      <c r="B6" s="50" t="s">
        <v>6</v>
      </c>
      <c r="C6" s="50" t="s">
        <v>7</v>
      </c>
      <c r="D6" s="53" t="s">
        <v>75</v>
      </c>
      <c r="E6" s="56" t="s">
        <v>94</v>
      </c>
    </row>
    <row r="7" spans="2:5" ht="12.75" customHeight="1">
      <c r="B7" s="51"/>
      <c r="C7" s="51"/>
      <c r="D7" s="54"/>
      <c r="E7" s="57"/>
    </row>
    <row r="8" spans="2:5" ht="34.5" customHeight="1" thickBot="1">
      <c r="B8" s="52"/>
      <c r="C8" s="52"/>
      <c r="D8" s="55"/>
      <c r="E8" s="58"/>
    </row>
    <row r="9" spans="2:5" ht="36.75" customHeight="1">
      <c r="B9" s="66" t="s">
        <v>33</v>
      </c>
      <c r="C9" s="66" t="s">
        <v>5</v>
      </c>
      <c r="D9" s="66" t="e">
        <f>D12+D20+D22+D31+D36+D42+D46+D33</f>
        <v>#REF!</v>
      </c>
      <c r="E9" s="47">
        <f>E12+E20+E22+E31+E36+E42+E46+E33+E49</f>
        <v>7508214.920000001</v>
      </c>
    </row>
    <row r="10" spans="2:5" ht="1.5" customHeight="1">
      <c r="B10" s="48"/>
      <c r="C10" s="48"/>
      <c r="D10" s="48"/>
      <c r="E10" s="48"/>
    </row>
    <row r="11" spans="2:5" ht="2.25" customHeight="1" thickBot="1">
      <c r="B11" s="49"/>
      <c r="C11" s="49"/>
      <c r="D11" s="49"/>
      <c r="E11" s="49"/>
    </row>
    <row r="12" spans="2:5" ht="34.5" customHeight="1" thickBot="1">
      <c r="B12" s="4" t="s">
        <v>34</v>
      </c>
      <c r="C12" s="5" t="s">
        <v>8</v>
      </c>
      <c r="D12" s="6">
        <f>D13</f>
        <v>4325</v>
      </c>
      <c r="E12" s="6">
        <f>E13</f>
        <v>2119798.06</v>
      </c>
    </row>
    <row r="13" spans="2:5" ht="36" customHeight="1" thickBot="1">
      <c r="B13" s="7" t="s">
        <v>35</v>
      </c>
      <c r="C13" s="5" t="s">
        <v>9</v>
      </c>
      <c r="D13" s="8">
        <f>D16+D17</f>
        <v>4325</v>
      </c>
      <c r="E13" s="9">
        <f>E16+E17+E18+E14+E19</f>
        <v>2119798.06</v>
      </c>
    </row>
    <row r="14" spans="2:5" ht="36" customHeight="1" thickBot="1">
      <c r="B14" s="10" t="s">
        <v>95</v>
      </c>
      <c r="C14" s="11" t="s">
        <v>96</v>
      </c>
      <c r="D14" s="8"/>
      <c r="E14" s="43">
        <v>7200</v>
      </c>
    </row>
    <row r="15" spans="2:5" ht="64.5" customHeight="1" thickBot="1">
      <c r="B15" s="10" t="s">
        <v>36</v>
      </c>
      <c r="C15" s="11" t="s">
        <v>10</v>
      </c>
      <c r="D15" s="8">
        <f>D16+D17</f>
        <v>4325</v>
      </c>
      <c r="E15" s="12">
        <f>E16+E17</f>
        <v>2111827.76</v>
      </c>
    </row>
    <row r="16" spans="2:5" ht="123.75" customHeight="1" thickBot="1">
      <c r="B16" s="10" t="s">
        <v>37</v>
      </c>
      <c r="C16" s="11" t="s">
        <v>80</v>
      </c>
      <c r="D16" s="13">
        <v>4275</v>
      </c>
      <c r="E16" s="14">
        <v>2077544.45</v>
      </c>
    </row>
    <row r="17" spans="2:5" ht="119.25" customHeight="1" thickBot="1">
      <c r="B17" s="10" t="s">
        <v>38</v>
      </c>
      <c r="C17" s="11" t="s">
        <v>11</v>
      </c>
      <c r="D17" s="15">
        <v>50</v>
      </c>
      <c r="E17" s="16">
        <v>34283.31</v>
      </c>
    </row>
    <row r="18" spans="2:5" ht="61.5" customHeight="1" thickBot="1">
      <c r="B18" s="10" t="s">
        <v>89</v>
      </c>
      <c r="C18" s="11" t="s">
        <v>88</v>
      </c>
      <c r="D18" s="15"/>
      <c r="E18" s="17">
        <v>427.2</v>
      </c>
    </row>
    <row r="19" spans="2:5" ht="102.75" customHeight="1" thickBot="1">
      <c r="B19" s="10" t="s">
        <v>97</v>
      </c>
      <c r="C19" s="11" t="s">
        <v>98</v>
      </c>
      <c r="D19" s="8"/>
      <c r="E19" s="17">
        <v>343.1</v>
      </c>
    </row>
    <row r="20" spans="2:5" ht="38.25" customHeight="1" thickBot="1">
      <c r="B20" s="4" t="s">
        <v>39</v>
      </c>
      <c r="C20" s="18" t="s">
        <v>12</v>
      </c>
      <c r="D20" s="6">
        <f>D21</f>
        <v>135</v>
      </c>
      <c r="E20" s="19">
        <f>E21</f>
        <v>-25721.56</v>
      </c>
    </row>
    <row r="21" spans="2:5" ht="39.75" customHeight="1" thickBot="1">
      <c r="B21" s="10" t="s">
        <v>40</v>
      </c>
      <c r="C21" s="11" t="s">
        <v>13</v>
      </c>
      <c r="D21" s="15">
        <v>135</v>
      </c>
      <c r="E21" s="20">
        <v>-25721.56</v>
      </c>
    </row>
    <row r="22" spans="2:5" ht="40.5" customHeight="1" thickBot="1">
      <c r="B22" s="4" t="s">
        <v>41</v>
      </c>
      <c r="C22" s="18" t="s">
        <v>14</v>
      </c>
      <c r="D22" s="6">
        <f>D23+D25+D27</f>
        <v>10996</v>
      </c>
      <c r="E22" s="19">
        <f>E23+E25+E27</f>
        <v>4407080.83</v>
      </c>
    </row>
    <row r="23" spans="2:5" ht="35.25" customHeight="1" thickBot="1">
      <c r="B23" s="7" t="s">
        <v>42</v>
      </c>
      <c r="C23" s="5" t="s">
        <v>15</v>
      </c>
      <c r="D23" s="8">
        <f>D24</f>
        <v>216</v>
      </c>
      <c r="E23" s="21">
        <f>E24</f>
        <v>14230.76</v>
      </c>
    </row>
    <row r="24" spans="2:5" ht="65.25" customHeight="1" thickBot="1">
      <c r="B24" s="10" t="s">
        <v>43</v>
      </c>
      <c r="C24" s="11" t="s">
        <v>31</v>
      </c>
      <c r="D24" s="15">
        <v>216</v>
      </c>
      <c r="E24" s="20">
        <v>14230.76</v>
      </c>
    </row>
    <row r="25" spans="2:5" ht="35.25" customHeight="1" thickBot="1">
      <c r="B25" s="7" t="s">
        <v>44</v>
      </c>
      <c r="C25" s="5" t="s">
        <v>32</v>
      </c>
      <c r="D25" s="8">
        <f>D26</f>
        <v>2180</v>
      </c>
      <c r="E25" s="22">
        <f>E26</f>
        <v>1144600.37</v>
      </c>
    </row>
    <row r="26" spans="2:5" ht="33.75" customHeight="1" thickBot="1">
      <c r="B26" s="10" t="s">
        <v>45</v>
      </c>
      <c r="C26" s="11" t="s">
        <v>78</v>
      </c>
      <c r="D26" s="15">
        <v>2180</v>
      </c>
      <c r="E26" s="23">
        <v>1144600.37</v>
      </c>
    </row>
    <row r="27" spans="2:5" ht="32.25" customHeight="1" thickBot="1">
      <c r="B27" s="7" t="s">
        <v>46</v>
      </c>
      <c r="C27" s="5" t="s">
        <v>79</v>
      </c>
      <c r="D27" s="8">
        <f>D28+D29</f>
        <v>8600</v>
      </c>
      <c r="E27" s="24">
        <f>E28+E29</f>
        <v>3248249.7</v>
      </c>
    </row>
    <row r="28" spans="2:5" ht="86.25" customHeight="1" thickBot="1">
      <c r="B28" s="10" t="s">
        <v>47</v>
      </c>
      <c r="C28" s="11" t="s">
        <v>81</v>
      </c>
      <c r="D28" s="15">
        <v>300</v>
      </c>
      <c r="E28" s="25">
        <v>44353.98</v>
      </c>
    </row>
    <row r="29" spans="2:5" ht="12.75" customHeight="1">
      <c r="B29" s="59" t="s">
        <v>48</v>
      </c>
      <c r="C29" s="76" t="s">
        <v>27</v>
      </c>
      <c r="D29" s="59">
        <v>8300</v>
      </c>
      <c r="E29" s="69">
        <v>3203895.72</v>
      </c>
    </row>
    <row r="30" spans="2:5" ht="71.25" customHeight="1" thickBot="1">
      <c r="B30" s="75"/>
      <c r="C30" s="77"/>
      <c r="D30" s="75"/>
      <c r="E30" s="70"/>
    </row>
    <row r="31" spans="2:5" ht="40.5" customHeight="1" thickBot="1">
      <c r="B31" s="26" t="s">
        <v>49</v>
      </c>
      <c r="C31" s="27" t="s">
        <v>16</v>
      </c>
      <c r="D31" s="28">
        <f>D32</f>
        <v>100</v>
      </c>
      <c r="E31" s="29">
        <f>E32</f>
        <v>23510</v>
      </c>
    </row>
    <row r="32" spans="2:5" ht="84.75" customHeight="1" thickBot="1">
      <c r="B32" s="10" t="s">
        <v>50</v>
      </c>
      <c r="C32" s="11" t="s">
        <v>17</v>
      </c>
      <c r="D32" s="15">
        <v>100</v>
      </c>
      <c r="E32" s="20">
        <v>23510</v>
      </c>
    </row>
    <row r="33" spans="2:5" ht="57" customHeight="1" thickBot="1">
      <c r="B33" s="4" t="s">
        <v>69</v>
      </c>
      <c r="C33" s="18" t="s">
        <v>70</v>
      </c>
      <c r="D33" s="6">
        <f>D34</f>
        <v>5.5</v>
      </c>
      <c r="E33" s="19">
        <f>E34</f>
        <v>791.4</v>
      </c>
    </row>
    <row r="34" spans="2:5" ht="34.5" customHeight="1" thickBot="1">
      <c r="B34" s="7" t="s">
        <v>68</v>
      </c>
      <c r="C34" s="5" t="s">
        <v>14</v>
      </c>
      <c r="D34" s="8">
        <v>5.5</v>
      </c>
      <c r="E34" s="30">
        <v>791.4</v>
      </c>
    </row>
    <row r="35" spans="2:5" ht="58.5" customHeight="1" thickBot="1">
      <c r="B35" s="10" t="s">
        <v>66</v>
      </c>
      <c r="C35" s="11" t="s">
        <v>67</v>
      </c>
      <c r="D35" s="15">
        <v>5.5</v>
      </c>
      <c r="E35" s="20">
        <v>791.4</v>
      </c>
    </row>
    <row r="36" spans="2:5" ht="45.75" customHeight="1" thickBot="1">
      <c r="B36" s="4" t="s">
        <v>63</v>
      </c>
      <c r="C36" s="18" t="s">
        <v>18</v>
      </c>
      <c r="D36" s="6">
        <f>D37+D40</f>
        <v>2683</v>
      </c>
      <c r="E36" s="31">
        <f>E37+E40</f>
        <v>1171943.7</v>
      </c>
    </row>
    <row r="37" spans="2:5" ht="101.25" customHeight="1" thickBot="1">
      <c r="B37" s="7" t="s">
        <v>64</v>
      </c>
      <c r="C37" s="5" t="s">
        <v>65</v>
      </c>
      <c r="D37" s="8">
        <f>D38+D39</f>
        <v>2463</v>
      </c>
      <c r="E37" s="9">
        <f>E38+E39</f>
        <v>1071547.92</v>
      </c>
    </row>
    <row r="38" spans="2:5" ht="102" customHeight="1" thickBot="1">
      <c r="B38" s="10" t="s">
        <v>51</v>
      </c>
      <c r="C38" s="11" t="s">
        <v>19</v>
      </c>
      <c r="D38" s="15">
        <v>1163</v>
      </c>
      <c r="E38" s="20">
        <v>391064.91</v>
      </c>
    </row>
    <row r="39" spans="2:5" ht="86.25" customHeight="1" thickBot="1">
      <c r="B39" s="10" t="s">
        <v>52</v>
      </c>
      <c r="C39" s="11" t="s">
        <v>20</v>
      </c>
      <c r="D39" s="15">
        <v>1300</v>
      </c>
      <c r="E39" s="20">
        <v>680483.01</v>
      </c>
    </row>
    <row r="40" spans="2:5" ht="105.75" customHeight="1" thickBot="1">
      <c r="B40" s="7" t="s">
        <v>53</v>
      </c>
      <c r="C40" s="5" t="s">
        <v>82</v>
      </c>
      <c r="D40" s="8">
        <f>D41</f>
        <v>220</v>
      </c>
      <c r="E40" s="22">
        <f>E41</f>
        <v>100395.78</v>
      </c>
    </row>
    <row r="41" spans="2:5" ht="95.25" customHeight="1" thickBot="1">
      <c r="B41" s="10" t="s">
        <v>54</v>
      </c>
      <c r="C41" s="11" t="s">
        <v>83</v>
      </c>
      <c r="D41" s="15">
        <v>220</v>
      </c>
      <c r="E41" s="20">
        <v>100395.78</v>
      </c>
    </row>
    <row r="42" spans="2:5" ht="39" customHeight="1" thickBot="1">
      <c r="B42" s="4" t="s">
        <v>55</v>
      </c>
      <c r="C42" s="18" t="s">
        <v>21</v>
      </c>
      <c r="D42" s="6" t="e">
        <f>D43+D45+#REF!</f>
        <v>#REF!</v>
      </c>
      <c r="E42" s="31">
        <f>E43+E45</f>
        <v>-266491.88</v>
      </c>
    </row>
    <row r="43" spans="2:5" ht="30" customHeight="1">
      <c r="B43" s="59" t="s">
        <v>73</v>
      </c>
      <c r="C43" s="61" t="s">
        <v>74</v>
      </c>
      <c r="D43" s="59">
        <v>945</v>
      </c>
      <c r="E43" s="71">
        <v>0</v>
      </c>
    </row>
    <row r="44" spans="2:5" ht="84" customHeight="1" thickBot="1">
      <c r="B44" s="60"/>
      <c r="C44" s="62"/>
      <c r="D44" s="60"/>
      <c r="E44" s="72"/>
    </row>
    <row r="45" spans="2:5" ht="64.5" customHeight="1" thickBot="1">
      <c r="B45" s="10" t="s">
        <v>76</v>
      </c>
      <c r="C45" s="11" t="s">
        <v>77</v>
      </c>
      <c r="D45" s="15">
        <v>510</v>
      </c>
      <c r="E45" s="32">
        <v>-266491.88</v>
      </c>
    </row>
    <row r="46" spans="2:5" ht="37.5" customHeight="1" thickBot="1">
      <c r="B46" s="4" t="s">
        <v>71</v>
      </c>
      <c r="C46" s="18" t="s">
        <v>72</v>
      </c>
      <c r="D46" s="6">
        <f>D47</f>
        <v>79</v>
      </c>
      <c r="E46" s="33">
        <f>E47</f>
        <v>11583.44</v>
      </c>
    </row>
    <row r="47" spans="2:5" ht="53.25" customHeight="1" thickBot="1">
      <c r="B47" s="34" t="s">
        <v>56</v>
      </c>
      <c r="C47" s="5" t="s">
        <v>30</v>
      </c>
      <c r="D47" s="8">
        <f>D48</f>
        <v>79</v>
      </c>
      <c r="E47" s="9">
        <f>E48</f>
        <v>11583.44</v>
      </c>
    </row>
    <row r="48" spans="2:5" ht="67.5" customHeight="1" thickBot="1">
      <c r="B48" s="35" t="s">
        <v>57</v>
      </c>
      <c r="C48" s="36" t="s">
        <v>29</v>
      </c>
      <c r="D48" s="15">
        <v>79</v>
      </c>
      <c r="E48" s="20">
        <v>11583.44</v>
      </c>
    </row>
    <row r="49" spans="2:5" ht="37.5" customHeight="1" thickBot="1">
      <c r="B49" s="4" t="s">
        <v>91</v>
      </c>
      <c r="C49" s="37" t="s">
        <v>90</v>
      </c>
      <c r="D49" s="15"/>
      <c r="E49" s="38">
        <f>E51+E50</f>
        <v>65720.93</v>
      </c>
    </row>
    <row r="50" spans="2:5" ht="37.5" customHeight="1" thickBot="1">
      <c r="B50" s="10" t="s">
        <v>99</v>
      </c>
      <c r="C50" s="39" t="s">
        <v>100</v>
      </c>
      <c r="D50" s="15"/>
      <c r="E50" s="17">
        <v>34.93</v>
      </c>
    </row>
    <row r="51" spans="2:5" ht="45" customHeight="1" thickBot="1">
      <c r="B51" s="10" t="s">
        <v>93</v>
      </c>
      <c r="C51" s="39" t="s">
        <v>92</v>
      </c>
      <c r="D51" s="15"/>
      <c r="E51" s="17">
        <v>65686</v>
      </c>
    </row>
    <row r="52" spans="2:5" ht="38.25" customHeight="1" thickBot="1">
      <c r="B52" s="4" t="s">
        <v>58</v>
      </c>
      <c r="C52" s="18" t="s">
        <v>22</v>
      </c>
      <c r="D52" s="6" t="e">
        <f>D53+D54+D55+D56+#REF!</f>
        <v>#REF!</v>
      </c>
      <c r="E52" s="40">
        <f>E53+E54+E55+E56</f>
        <v>2515000</v>
      </c>
    </row>
    <row r="53" spans="2:5" ht="49.5" customHeight="1" thickBot="1">
      <c r="B53" s="10" t="s">
        <v>59</v>
      </c>
      <c r="C53" s="11" t="s">
        <v>28</v>
      </c>
      <c r="D53" s="15">
        <v>1534</v>
      </c>
      <c r="E53" s="23">
        <v>984000</v>
      </c>
    </row>
    <row r="54" spans="2:5" ht="45" customHeight="1" thickBot="1">
      <c r="B54" s="10" t="s">
        <v>60</v>
      </c>
      <c r="C54" s="11" t="s">
        <v>23</v>
      </c>
      <c r="D54" s="8">
        <v>763</v>
      </c>
      <c r="E54" s="41">
        <v>1189000</v>
      </c>
    </row>
    <row r="55" spans="2:5" ht="69" customHeight="1" thickBot="1">
      <c r="B55" s="10" t="s">
        <v>61</v>
      </c>
      <c r="C55" s="11" t="s">
        <v>24</v>
      </c>
      <c r="D55" s="42">
        <v>153</v>
      </c>
      <c r="E55" s="23">
        <v>75000</v>
      </c>
    </row>
    <row r="56" spans="2:5" ht="60.75" customHeight="1" thickBot="1">
      <c r="B56" s="10" t="s">
        <v>62</v>
      </c>
      <c r="C56" s="11" t="s">
        <v>25</v>
      </c>
      <c r="D56" s="15">
        <v>228</v>
      </c>
      <c r="E56" s="41">
        <v>267000</v>
      </c>
    </row>
    <row r="57" spans="2:5" ht="12.75" customHeight="1">
      <c r="B57" s="66"/>
      <c r="C57" s="44" t="s">
        <v>26</v>
      </c>
      <c r="D57" s="66" t="e">
        <f>D52+D9</f>
        <v>#REF!</v>
      </c>
      <c r="E57" s="73">
        <f>E52+E9</f>
        <v>10023214.920000002</v>
      </c>
    </row>
    <row r="58" spans="2:5" ht="24.75" customHeight="1" thickBot="1">
      <c r="B58" s="49"/>
      <c r="C58" s="45"/>
      <c r="D58" s="49"/>
      <c r="E58" s="74"/>
    </row>
  </sheetData>
  <mergeCells count="25">
    <mergeCell ref="B4:E4"/>
    <mergeCell ref="E29:E30"/>
    <mergeCell ref="E43:E44"/>
    <mergeCell ref="E57:E58"/>
    <mergeCell ref="B57:B58"/>
    <mergeCell ref="C57:C58"/>
    <mergeCell ref="D57:D58"/>
    <mergeCell ref="B29:B30"/>
    <mergeCell ref="C29:C30"/>
    <mergeCell ref="D29:D30"/>
    <mergeCell ref="B43:B44"/>
    <mergeCell ref="C43:C44"/>
    <mergeCell ref="D43:D44"/>
    <mergeCell ref="C1:E1"/>
    <mergeCell ref="C2:E2"/>
    <mergeCell ref="C3:E3"/>
    <mergeCell ref="B5:E5"/>
    <mergeCell ref="B9:B11"/>
    <mergeCell ref="C9:C11"/>
    <mergeCell ref="D9:D11"/>
    <mergeCell ref="E9:E11"/>
    <mergeCell ref="B6:B8"/>
    <mergeCell ref="C6:C8"/>
    <mergeCell ref="D6:D8"/>
    <mergeCell ref="E6:E8"/>
  </mergeCells>
  <printOptions/>
  <pageMargins left="0.52" right="0.51" top="0.55" bottom="1" header="0.5" footer="0.5"/>
  <pageSetup horizontalDpi="600" verticalDpi="600" orientation="portrait" paperSize="9" scale="4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2011-07-18T13:13:03Z</cp:lastPrinted>
  <dcterms:created xsi:type="dcterms:W3CDTF">2003-04-01T12:03:41Z</dcterms:created>
  <dcterms:modified xsi:type="dcterms:W3CDTF">2011-07-18T13:13:07Z</dcterms:modified>
  <cp:category/>
  <cp:version/>
  <cp:contentType/>
  <cp:contentStatus/>
</cp:coreProperties>
</file>