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<sst xmlns="http://schemas.openxmlformats.org/spreadsheetml/2006/main" count="189" uniqueCount="135">
  <si>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</si>
  <si>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</si>
  <si>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</si>
  <si>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</si>
  <si>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</si>
  <si>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</si>
  <si>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</si>
  <si>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</si>
  <si>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</si>
  <si>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</si>
  <si>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</si>
  <si>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</si>
  <si>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</si>
  <si>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</si>
  <si>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</si>
  <si>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</si>
  <si>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</si>
  <si>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</si>
  <si>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</si>
  <si>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</si>
  <si>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</si>
  <si>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</si>
  <si>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</si>
  <si>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</si>
  <si>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</si>
  <si>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</si>
  <si>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</si>
  <si>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</si>
  <si>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</si>
  <si>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</si>
  <si>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</si>
  <si>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</si>
  <si>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</si>
  <si>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</si>
  <si>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</si>
  <si>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</si>
  <si>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</si>
  <si>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</si>
  <si>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</si>
  <si>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</si>
  <si>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</si>
  <si>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</si>
  <si>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</si>
  <si>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</si>
  <si>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</si>
  <si>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</si>
  <si>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</si>
  <si>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</si>
  <si>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</si>
  <si>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</si>
  <si>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</si>
  <si>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</si>
  <si>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</si>
  <si>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</si>
  <si>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</si>
  <si>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</si>
  <si>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</si>
  <si>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</si>
  <si>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</si>
  <si>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</si>
  <si>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</si>
  <si>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</si>
  <si>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</si>
  <si>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</si>
  <si>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</si>
  <si>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</si>
  <si>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</si>
  <si>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</si>
  <si>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</si>
  <si>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</si>
  <si>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</si>
  <si>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</si>
  <si>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</si>
  <si>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</si>
  <si>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</si>
  <si>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</si>
  <si>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</si>
  <si>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</si>
  <si>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</si>
  <si>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</si>
  <si>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</si>
  <si>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</si>
  <si>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</si>
  <si>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</si>
  <si>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</si>
  <si>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</si>
  <si>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</si>
  <si>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</si>
  <si>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</si>
  <si>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</si>
  <si>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</si>
  <si>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</si>
  <si>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</si>
  <si>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</si>
  <si>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</si>
  <si>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</si>
  <si>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</si>
  <si>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</si>
  <si>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</si>
  <si>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</si>
  <si>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</si>
  <si>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</si>
  <si>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</si>
  <si>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</si>
  <si>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</si>
  <si>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</si>
  <si>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</si>
  <si>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</si>
  <si>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</si>
  <si>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</si>
  <si>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</si>
  <si>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</si>
  <si>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</si>
  <si>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</si>
  <si>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</si>
  <si>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</si>
  <si>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</si>
  <si>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</si>
  <si>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</si>
  <si>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</si>
  <si>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</si>
  <si>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</si>
  <si>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</si>
  <si>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</si>
  <si>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</si>
  <si>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</si>
  <si>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</si>
  <si>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</si>
  <si>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</si>
  <si>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</si>
  <si>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</si>
  <si>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</si>
  <si>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</si>
  <si>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май 2012 года)</t>
  </si>
  <si>
    <t>01.05.2012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</si>
</sst>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M13" sqref="M13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7" t="s">
        <v>2</v>
      </c>
      <c r="B15" s="99" t="s">
        <v>3</v>
      </c>
      <c r="C15" s="101" t="s">
        <v>82</v>
      </c>
      <c r="D15" s="103" t="s">
        <v>68</v>
      </c>
      <c r="E15" s="105" t="s">
        <v>4</v>
      </c>
      <c r="F15" s="106"/>
      <c r="G15" s="106"/>
      <c r="H15" s="95" t="s">
        <v>8</v>
      </c>
      <c r="I15" s="105" t="s">
        <v>40</v>
      </c>
      <c r="J15" s="106"/>
      <c r="K15" s="106"/>
      <c r="L15" s="95" t="s">
        <v>43</v>
      </c>
      <c r="M15" s="107" t="s">
        <v>41</v>
      </c>
      <c r="N15" s="106"/>
      <c r="O15" s="106"/>
      <c r="P15" s="108" t="s">
        <v>44</v>
      </c>
      <c r="Q15" s="105" t="s">
        <v>42</v>
      </c>
      <c r="R15" s="106"/>
      <c r="S15" s="106"/>
      <c r="T15" s="95" t="s">
        <v>45</v>
      </c>
    </row>
    <row r="16" spans="1:20" ht="51.75" customHeight="1">
      <c r="A16" s="98"/>
      <c r="B16" s="100"/>
      <c r="C16" s="102"/>
      <c r="D16" s="104"/>
      <c r="E16" s="53" t="s">
        <v>5</v>
      </c>
      <c r="F16" s="6" t="s">
        <v>6</v>
      </c>
      <c r="G16" s="6" t="s">
        <v>7</v>
      </c>
      <c r="H16" s="96"/>
      <c r="I16" s="53" t="s">
        <v>9</v>
      </c>
      <c r="J16" s="6" t="s">
        <v>10</v>
      </c>
      <c r="K16" s="6" t="s">
        <v>11</v>
      </c>
      <c r="L16" s="96"/>
      <c r="M16" s="52" t="s">
        <v>12</v>
      </c>
      <c r="N16" s="61" t="s">
        <v>13</v>
      </c>
      <c r="O16" s="66" t="s">
        <v>14</v>
      </c>
      <c r="P16" s="109"/>
      <c r="Q16" s="70" t="s">
        <v>15</v>
      </c>
      <c r="R16" s="6" t="s">
        <v>16</v>
      </c>
      <c r="S16" s="6" t="s">
        <v>17</v>
      </c>
      <c r="T16" s="96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36725</v>
      </c>
      <c r="L18" s="55">
        <v>37210</v>
      </c>
      <c r="M18" s="35">
        <v>768</v>
      </c>
      <c r="N18" s="63">
        <v>1224</v>
      </c>
      <c r="O18" s="68">
        <v>26</v>
      </c>
      <c r="P18" s="37">
        <v>768</v>
      </c>
      <c r="Q18" s="72">
        <v>260</v>
      </c>
      <c r="R18" s="11">
        <v>1025</v>
      </c>
      <c r="S18" s="11">
        <v>746</v>
      </c>
      <c r="T18" s="55">
        <v>260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17529</v>
      </c>
      <c r="D19" s="8">
        <f t="shared" si="1"/>
        <v>17529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1348</v>
      </c>
      <c r="K19" s="8">
        <f t="shared" si="1"/>
        <v>780</v>
      </c>
      <c r="L19" s="78">
        <f t="shared" si="1"/>
        <v>3977</v>
      </c>
      <c r="M19" s="8">
        <f t="shared" si="1"/>
        <v>1725</v>
      </c>
      <c r="N19" s="64">
        <f t="shared" si="1"/>
        <v>1651</v>
      </c>
      <c r="O19" s="65">
        <f t="shared" si="1"/>
        <v>1702</v>
      </c>
      <c r="P19" s="78">
        <f t="shared" si="1"/>
        <v>5078</v>
      </c>
      <c r="Q19" s="65">
        <f t="shared" si="1"/>
        <v>2645</v>
      </c>
      <c r="R19" s="8">
        <f t="shared" si="1"/>
        <v>1260</v>
      </c>
      <c r="S19" s="8">
        <f t="shared" si="1"/>
        <v>761</v>
      </c>
      <c r="T19" s="78">
        <f t="shared" si="1"/>
        <v>4666</v>
      </c>
    </row>
    <row r="20" spans="1:20" ht="12.75">
      <c r="A20" s="48" t="s">
        <v>117</v>
      </c>
      <c r="B20" s="7"/>
      <c r="C20" s="8">
        <f>C21+C22+C23+C24</f>
        <v>13345</v>
      </c>
      <c r="D20" s="51">
        <f>H20+L20+P20+T20</f>
        <v>13345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1154</v>
      </c>
      <c r="K20" s="8">
        <f>K21+K22+K23+K24</f>
        <v>539</v>
      </c>
      <c r="L20" s="8">
        <f>I20+J20+K20</f>
        <v>3358</v>
      </c>
      <c r="M20" s="8">
        <f>M21+M22+M23+M24</f>
        <v>1524</v>
      </c>
      <c r="N20" s="8">
        <f>N21+N22+N23+N24</f>
        <v>981</v>
      </c>
      <c r="O20" s="8">
        <f>O21+O22+O23+O24</f>
        <v>905</v>
      </c>
      <c r="P20" s="8">
        <f>M20+N20+O20</f>
        <v>3410</v>
      </c>
      <c r="Q20" s="65">
        <f>Q21+Q22+Q23+Q24</f>
        <v>2328</v>
      </c>
      <c r="R20" s="65">
        <f>R21+R22+R23+R24</f>
        <v>974</v>
      </c>
      <c r="S20" s="65">
        <f>S21+S22+S23+S24</f>
        <v>362</v>
      </c>
      <c r="T20" s="8">
        <f>Q20+R20+S20</f>
        <v>3664</v>
      </c>
    </row>
    <row r="21" spans="1:20" ht="12.75">
      <c r="A21" s="46" t="s">
        <v>94</v>
      </c>
      <c r="B21" s="49"/>
      <c r="C21" s="50">
        <v>4295</v>
      </c>
      <c r="D21" s="51">
        <f>H21+L21+P21+T21</f>
        <v>4295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213</v>
      </c>
      <c r="K21" s="75">
        <v>188</v>
      </c>
      <c r="L21" s="58">
        <f>I21+J21+K21</f>
        <v>1018</v>
      </c>
      <c r="M21" s="79">
        <v>355</v>
      </c>
      <c r="N21" s="75">
        <v>360</v>
      </c>
      <c r="O21" s="75">
        <v>362</v>
      </c>
      <c r="P21" s="51">
        <f>M21+N21+O21</f>
        <v>1077</v>
      </c>
      <c r="Q21" s="74">
        <v>363</v>
      </c>
      <c r="R21" s="75">
        <v>380</v>
      </c>
      <c r="S21" s="75">
        <v>333</v>
      </c>
      <c r="T21" s="58">
        <f>Q21+R21+S21</f>
        <v>1076</v>
      </c>
    </row>
    <row r="22" spans="1:20" ht="12.75">
      <c r="A22" s="46" t="s">
        <v>95</v>
      </c>
      <c r="B22" s="49"/>
      <c r="C22" s="50">
        <v>150</v>
      </c>
      <c r="D22" s="51">
        <f aca="true" t="shared" si="2" ref="D22:D57">H22+L22+P22+T22</f>
        <v>150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5</v>
      </c>
      <c r="K22" s="75">
        <v>137</v>
      </c>
      <c r="L22" s="58">
        <f>I22+J22+K22</f>
        <v>142</v>
      </c>
      <c r="M22" s="79">
        <v>6</v>
      </c>
      <c r="N22" s="75">
        <v>0</v>
      </c>
      <c r="O22" s="75">
        <v>0</v>
      </c>
      <c r="P22" s="51">
        <f>M22+N22+O22</f>
        <v>6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3</v>
      </c>
      <c r="K23" s="75">
        <v>12</v>
      </c>
      <c r="L23" s="51">
        <f>I23+J23+K23</f>
        <v>15</v>
      </c>
      <c r="M23" s="79">
        <v>65</v>
      </c>
      <c r="N23" s="75">
        <v>5</v>
      </c>
      <c r="O23" s="75">
        <v>0</v>
      </c>
      <c r="P23" s="51">
        <f>M23+N23+O23</f>
        <v>70</v>
      </c>
      <c r="Q23" s="74">
        <v>10</v>
      </c>
      <c r="R23" s="75">
        <v>130</v>
      </c>
      <c r="S23" s="75">
        <v>8</v>
      </c>
      <c r="T23" s="58">
        <f>Q23+R23+S23</f>
        <v>148</v>
      </c>
    </row>
    <row r="24" spans="1:20" ht="12.75">
      <c r="A24" s="46" t="s">
        <v>97</v>
      </c>
      <c r="B24" s="49"/>
      <c r="C24" s="50">
        <v>8667</v>
      </c>
      <c r="D24" s="51">
        <f>H24+L24+P24+T24</f>
        <v>8667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933</v>
      </c>
      <c r="K24" s="75">
        <v>202</v>
      </c>
      <c r="L24" s="58">
        <f>I24+J24+K24</f>
        <v>2183</v>
      </c>
      <c r="M24" s="79">
        <v>1098</v>
      </c>
      <c r="N24" s="75">
        <v>616</v>
      </c>
      <c r="O24" s="75">
        <v>543</v>
      </c>
      <c r="P24" s="51">
        <f>M24+N24+O24</f>
        <v>2257</v>
      </c>
      <c r="Q24" s="74">
        <v>1955</v>
      </c>
      <c r="R24" s="75">
        <v>464</v>
      </c>
      <c r="S24" s="75">
        <v>21</v>
      </c>
      <c r="T24" s="58">
        <f>Q24+R24+S24</f>
        <v>2440</v>
      </c>
    </row>
    <row r="25" spans="1:20" ht="12.75">
      <c r="A25" s="48" t="s">
        <v>118</v>
      </c>
      <c r="B25" s="7"/>
      <c r="C25" s="8">
        <f>SUM(C26:C34)</f>
        <v>4184</v>
      </c>
      <c r="D25" s="8">
        <f>SUM(D26:D34)</f>
        <v>4184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194</v>
      </c>
      <c r="K25" s="86">
        <f t="shared" si="3"/>
        <v>241</v>
      </c>
      <c r="L25" s="86">
        <f t="shared" si="3"/>
        <v>619</v>
      </c>
      <c r="M25" s="86">
        <f t="shared" si="3"/>
        <v>201</v>
      </c>
      <c r="N25" s="87">
        <f>N26+AC27+N27+N28+N29+N30+N31+N32+N33+N34</f>
        <v>670</v>
      </c>
      <c r="O25" s="88">
        <f t="shared" si="3"/>
        <v>797</v>
      </c>
      <c r="P25" s="86">
        <f t="shared" si="3"/>
        <v>1668</v>
      </c>
      <c r="Q25" s="88">
        <f t="shared" si="3"/>
        <v>317</v>
      </c>
      <c r="R25" s="88">
        <f t="shared" si="3"/>
        <v>286</v>
      </c>
      <c r="S25" s="88">
        <f t="shared" si="3"/>
        <v>399</v>
      </c>
      <c r="T25" s="86">
        <f>T26+AI27+T27+T28+T29+T30+T31+T32+T33+T34</f>
        <v>1002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10</v>
      </c>
      <c r="K26" s="75">
        <v>9</v>
      </c>
      <c r="L26" s="58">
        <f>I26+J26+K26</f>
        <v>20</v>
      </c>
      <c r="M26" s="79">
        <v>9</v>
      </c>
      <c r="N26" s="75">
        <v>8</v>
      </c>
      <c r="O26" s="75">
        <v>6</v>
      </c>
      <c r="P26" s="51">
        <f>M26+N26+O26</f>
        <v>23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924</v>
      </c>
      <c r="D28" s="51">
        <f t="shared" si="2"/>
        <v>924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18</v>
      </c>
      <c r="K28" s="75">
        <v>80</v>
      </c>
      <c r="L28" s="58">
        <f aca="true" t="shared" si="6" ref="L28:L34">I28+J28+K28</f>
        <v>111</v>
      </c>
      <c r="M28" s="79">
        <v>11</v>
      </c>
      <c r="N28" s="75">
        <v>30</v>
      </c>
      <c r="O28" s="75">
        <v>100</v>
      </c>
      <c r="P28" s="51">
        <f aca="true" t="shared" si="7" ref="P28:P34">M28+N28+O28</f>
        <v>141</v>
      </c>
      <c r="Q28" s="74">
        <v>152</v>
      </c>
      <c r="R28" s="75">
        <v>114</v>
      </c>
      <c r="S28" s="75">
        <v>220</v>
      </c>
      <c r="T28" s="58">
        <f t="shared" si="4"/>
        <v>486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110</v>
      </c>
      <c r="L29" s="58">
        <f t="shared" si="6"/>
        <v>358</v>
      </c>
      <c r="M29" s="79">
        <v>112</v>
      </c>
      <c r="N29" s="75">
        <v>113</v>
      </c>
      <c r="O29" s="75">
        <v>113</v>
      </c>
      <c r="P29" s="51">
        <f t="shared" si="7"/>
        <v>338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9</v>
      </c>
      <c r="K30" s="75">
        <v>17</v>
      </c>
      <c r="L30" s="58">
        <f t="shared" si="6"/>
        <v>59</v>
      </c>
      <c r="M30" s="79">
        <v>42</v>
      </c>
      <c r="N30" s="75">
        <v>11</v>
      </c>
      <c r="O30" s="75">
        <v>24</v>
      </c>
      <c r="P30" s="51">
        <f t="shared" si="7"/>
        <v>77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367</v>
      </c>
      <c r="D31" s="91">
        <f t="shared" si="2"/>
        <v>367</v>
      </c>
      <c r="E31" s="74"/>
      <c r="F31" s="75"/>
      <c r="G31" s="75">
        <v>333</v>
      </c>
      <c r="H31" s="58">
        <f t="shared" si="5"/>
        <v>333</v>
      </c>
      <c r="I31" s="74"/>
      <c r="J31" s="75">
        <v>2</v>
      </c>
      <c r="K31" s="75">
        <v>2</v>
      </c>
      <c r="L31" s="58">
        <f t="shared" si="6"/>
        <v>4</v>
      </c>
      <c r="M31" s="79">
        <v>5</v>
      </c>
      <c r="N31" s="75">
        <v>5</v>
      </c>
      <c r="O31" s="75">
        <v>5</v>
      </c>
      <c r="P31" s="51">
        <f t="shared" si="7"/>
        <v>15</v>
      </c>
      <c r="Q31" s="74">
        <v>5</v>
      </c>
      <c r="R31" s="75">
        <v>5</v>
      </c>
      <c r="S31" s="75">
        <v>5</v>
      </c>
      <c r="T31" s="58">
        <f t="shared" si="4"/>
        <v>15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17</v>
      </c>
      <c r="K32" s="75">
        <v>15</v>
      </c>
      <c r="L32" s="58">
        <f t="shared" si="6"/>
        <v>48</v>
      </c>
      <c r="M32" s="79">
        <v>16</v>
      </c>
      <c r="N32" s="75">
        <v>500</v>
      </c>
      <c r="O32" s="75">
        <v>546</v>
      </c>
      <c r="P32" s="51">
        <f t="shared" si="7"/>
        <v>1062</v>
      </c>
      <c r="Q32" s="74">
        <v>16</v>
      </c>
      <c r="R32" s="75">
        <v>17</v>
      </c>
      <c r="S32" s="75">
        <v>16</v>
      </c>
      <c r="T32" s="58">
        <f t="shared" si="4"/>
        <v>49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8</v>
      </c>
      <c r="K33" s="75">
        <v>8</v>
      </c>
      <c r="L33" s="58">
        <f t="shared" si="6"/>
        <v>19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5</v>
      </c>
      <c r="S33" s="75">
        <v>5</v>
      </c>
      <c r="T33" s="58">
        <f t="shared" si="4"/>
        <v>14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>
        <v>3100</v>
      </c>
      <c r="L35" s="57">
        <f>I35+J35+K35</f>
        <v>3100</v>
      </c>
      <c r="M35" s="80"/>
      <c r="N35" s="78"/>
      <c r="O35" s="78"/>
      <c r="P35" s="38">
        <f>M35+N35+O35</f>
        <v>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46937</v>
      </c>
      <c r="D36" s="51">
        <f>H36+L36+P36+T36</f>
        <v>46937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11</v>
      </c>
      <c r="K36" s="8">
        <f t="shared" si="8"/>
        <v>690</v>
      </c>
      <c r="L36" s="57">
        <f>L37+L38+L39</f>
        <v>5690</v>
      </c>
      <c r="M36" s="36">
        <f t="shared" si="8"/>
        <v>141</v>
      </c>
      <c r="N36" s="64">
        <f t="shared" si="8"/>
        <v>763</v>
      </c>
      <c r="O36" s="65">
        <f t="shared" si="8"/>
        <v>932</v>
      </c>
      <c r="P36" s="38">
        <f t="shared" si="8"/>
        <v>1836</v>
      </c>
      <c r="Q36" s="73">
        <f t="shared" si="8"/>
        <v>159</v>
      </c>
      <c r="R36" s="8">
        <f>R37+R38+R39+R40</f>
        <v>142</v>
      </c>
      <c r="S36" s="8">
        <f>S37+S38+S39+S40</f>
        <v>142</v>
      </c>
      <c r="T36" s="8">
        <f>T37+T38+T39+T40</f>
        <v>443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0</v>
      </c>
      <c r="K37" s="75">
        <v>132</v>
      </c>
      <c r="L37" s="58">
        <f>I37+J37+K37</f>
        <v>396</v>
      </c>
      <c r="M37" s="79">
        <v>132</v>
      </c>
      <c r="N37" s="75">
        <v>132</v>
      </c>
      <c r="O37" s="75">
        <v>132</v>
      </c>
      <c r="P37" s="51">
        <f>M37+N37+O37</f>
        <v>396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46" t="s">
        <v>104</v>
      </c>
      <c r="B38" s="49"/>
      <c r="C38" s="50">
        <v>6824</v>
      </c>
      <c r="D38" s="51">
        <f t="shared" si="2"/>
        <v>6824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558</v>
      </c>
      <c r="L38" s="58">
        <f>I38+J38+K38</f>
        <v>5294</v>
      </c>
      <c r="M38" s="79">
        <v>9</v>
      </c>
      <c r="N38" s="75">
        <v>631</v>
      </c>
      <c r="O38" s="75">
        <v>800</v>
      </c>
      <c r="P38" s="51">
        <f>M38+N38+O38</f>
        <v>1440</v>
      </c>
      <c r="Q38" s="74">
        <v>27</v>
      </c>
      <c r="R38" s="75">
        <v>10</v>
      </c>
      <c r="S38" s="75">
        <v>10</v>
      </c>
      <c r="T38" s="58">
        <f>Q38+R38+S38</f>
        <v>47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38250</v>
      </c>
      <c r="D40" s="51">
        <f>H40+L40+P40+T40</f>
        <v>38250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/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6</v>
      </c>
      <c r="K41" s="8">
        <f t="shared" si="9"/>
        <v>7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6</v>
      </c>
      <c r="K42" s="83">
        <v>7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66142</v>
      </c>
      <c r="D45" s="51">
        <f>H45+L45+P45+T45</f>
        <v>66142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6354</v>
      </c>
      <c r="K45" s="8">
        <f t="shared" si="10"/>
        <v>40534</v>
      </c>
      <c r="L45" s="56">
        <f>L46+L47+L48+L49+L50+L51+L52+L53+L54+L55+L56+L57</f>
        <v>49228</v>
      </c>
      <c r="M45" s="8">
        <f t="shared" si="10"/>
        <v>1416</v>
      </c>
      <c r="N45" s="64">
        <f t="shared" si="10"/>
        <v>2118</v>
      </c>
      <c r="O45" s="65">
        <f t="shared" si="10"/>
        <v>2407</v>
      </c>
      <c r="P45" s="56">
        <f t="shared" si="10"/>
        <v>5941</v>
      </c>
      <c r="Q45" s="65">
        <f t="shared" si="10"/>
        <v>2045</v>
      </c>
      <c r="R45" s="8">
        <f t="shared" si="10"/>
        <v>1687</v>
      </c>
      <c r="S45" s="8">
        <f t="shared" si="10"/>
        <v>1384</v>
      </c>
      <c r="T45" s="56">
        <f t="shared" si="10"/>
        <v>5116</v>
      </c>
    </row>
    <row r="46" spans="1:20" ht="12.75">
      <c r="A46" s="47" t="s">
        <v>108</v>
      </c>
      <c r="B46" s="49"/>
      <c r="C46" s="50">
        <v>5013</v>
      </c>
      <c r="D46" s="51">
        <f t="shared" si="2"/>
        <v>5013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505</v>
      </c>
      <c r="K46" s="75">
        <v>478</v>
      </c>
      <c r="L46" s="58">
        <f aca="true" t="shared" si="12" ref="L46:L54">I46+J46+K46</f>
        <v>1361</v>
      </c>
      <c r="M46" s="79">
        <v>412</v>
      </c>
      <c r="N46" s="75">
        <v>417</v>
      </c>
      <c r="O46" s="75">
        <v>417</v>
      </c>
      <c r="P46" s="51">
        <f aca="true" t="shared" si="13" ref="P46:P54">M46+N46+O46</f>
        <v>1246</v>
      </c>
      <c r="Q46" s="74">
        <v>416</v>
      </c>
      <c r="R46" s="75">
        <v>415</v>
      </c>
      <c r="S46" s="75">
        <v>414</v>
      </c>
      <c r="T46" s="58">
        <f aca="true" t="shared" si="14" ref="T46:T54">Q46+R46+S46</f>
        <v>1245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27</v>
      </c>
      <c r="K47" s="75">
        <v>22</v>
      </c>
      <c r="L47" s="58">
        <f t="shared" si="12"/>
        <v>69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21</v>
      </c>
      <c r="S47" s="75">
        <v>45</v>
      </c>
      <c r="T47" s="58">
        <f t="shared" si="14"/>
        <v>87</v>
      </c>
    </row>
    <row r="48" spans="1:20" ht="12.75">
      <c r="A48" s="47" t="s">
        <v>110</v>
      </c>
      <c r="B48" s="49"/>
      <c r="C48" s="50">
        <v>256</v>
      </c>
      <c r="D48" s="51">
        <f t="shared" si="2"/>
        <v>256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18</v>
      </c>
      <c r="K48" s="75">
        <v>26</v>
      </c>
      <c r="L48" s="58">
        <f t="shared" si="12"/>
        <v>54</v>
      </c>
      <c r="M48" s="79">
        <v>23</v>
      </c>
      <c r="N48" s="75">
        <v>24</v>
      </c>
      <c r="O48" s="75">
        <v>73</v>
      </c>
      <c r="P48" s="51">
        <f t="shared" si="13"/>
        <v>120</v>
      </c>
      <c r="Q48" s="74">
        <v>14</v>
      </c>
      <c r="R48" s="75">
        <v>13</v>
      </c>
      <c r="S48" s="75">
        <v>14</v>
      </c>
      <c r="T48" s="58">
        <f t="shared" si="14"/>
        <v>41</v>
      </c>
    </row>
    <row r="49" spans="1:20" ht="12.75">
      <c r="A49" s="47" t="s">
        <v>111</v>
      </c>
      <c r="B49" s="49"/>
      <c r="C49" s="50">
        <v>3015</v>
      </c>
      <c r="D49" s="51">
        <f t="shared" si="2"/>
        <v>3015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66</v>
      </c>
      <c r="K49" s="75">
        <v>570</v>
      </c>
      <c r="L49" s="58">
        <f t="shared" si="12"/>
        <v>1060</v>
      </c>
      <c r="M49" s="79">
        <v>21</v>
      </c>
      <c r="N49" s="75">
        <v>725</v>
      </c>
      <c r="O49" s="75">
        <v>962</v>
      </c>
      <c r="P49" s="51">
        <f t="shared" si="13"/>
        <v>1708</v>
      </c>
      <c r="Q49" s="74">
        <v>61</v>
      </c>
      <c r="R49" s="75">
        <v>61</v>
      </c>
      <c r="S49" s="75">
        <v>62</v>
      </c>
      <c r="T49" s="58">
        <f t="shared" si="14"/>
        <v>184</v>
      </c>
    </row>
    <row r="50" spans="1:20" ht="12.75">
      <c r="A50" s="47" t="s">
        <v>112</v>
      </c>
      <c r="B50" s="49"/>
      <c r="C50" s="50">
        <v>48946</v>
      </c>
      <c r="D50" s="51">
        <f t="shared" si="2"/>
        <v>48946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4864</v>
      </c>
      <c r="K50" s="75">
        <v>38780</v>
      </c>
      <c r="L50" s="58">
        <f t="shared" si="12"/>
        <v>44374</v>
      </c>
      <c r="M50" s="79">
        <v>347</v>
      </c>
      <c r="N50" s="75">
        <v>347</v>
      </c>
      <c r="O50" s="75">
        <v>346</v>
      </c>
      <c r="P50" s="51">
        <f>M50+N50+O50</f>
        <v>1040</v>
      </c>
      <c r="Q50" s="74">
        <v>776</v>
      </c>
      <c r="R50" s="75">
        <v>478</v>
      </c>
      <c r="S50" s="75">
        <v>478</v>
      </c>
      <c r="T50" s="58">
        <f t="shared" si="14"/>
        <v>1732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44</v>
      </c>
      <c r="D52" s="51">
        <f t="shared" si="2"/>
        <v>44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14</v>
      </c>
      <c r="K52" s="75">
        <v>10</v>
      </c>
      <c r="L52" s="58">
        <f t="shared" si="12"/>
        <v>27</v>
      </c>
      <c r="M52" s="79">
        <v>2</v>
      </c>
      <c r="N52" s="75"/>
      <c r="O52" s="75">
        <v>2</v>
      </c>
      <c r="P52" s="51">
        <f t="shared" si="13"/>
        <v>4</v>
      </c>
      <c r="Q52" s="74">
        <v>0</v>
      </c>
      <c r="R52" s="75">
        <v>5</v>
      </c>
      <c r="S52" s="75">
        <v>5</v>
      </c>
      <c r="T52" s="92">
        <f t="shared" si="14"/>
        <v>10</v>
      </c>
      <c r="V52" s="69"/>
    </row>
    <row r="53" spans="1:20" ht="12.75">
      <c r="A53" s="47" t="s">
        <v>114</v>
      </c>
      <c r="B53" s="49"/>
      <c r="C53" s="50">
        <v>7041</v>
      </c>
      <c r="D53" s="51">
        <f t="shared" si="2"/>
        <v>7041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684</v>
      </c>
      <c r="K53" s="75">
        <v>540</v>
      </c>
      <c r="L53" s="58">
        <f t="shared" si="12"/>
        <v>1788</v>
      </c>
      <c r="M53" s="79">
        <v>501</v>
      </c>
      <c r="N53" s="75">
        <v>500</v>
      </c>
      <c r="O53" s="75">
        <v>500</v>
      </c>
      <c r="P53" s="51">
        <f t="shared" si="13"/>
        <v>1501</v>
      </c>
      <c r="Q53" s="74">
        <v>556</v>
      </c>
      <c r="R53" s="75">
        <v>593</v>
      </c>
      <c r="S53" s="75">
        <v>281</v>
      </c>
      <c r="T53" s="58">
        <f t="shared" si="14"/>
        <v>1430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704</v>
      </c>
      <c r="D55" s="51">
        <f t="shared" si="2"/>
        <v>704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64</v>
      </c>
      <c r="K55" s="75">
        <v>23</v>
      </c>
      <c r="L55" s="58">
        <f>I55+J55+K55</f>
        <v>236</v>
      </c>
      <c r="M55" s="79">
        <v>19</v>
      </c>
      <c r="N55" s="75">
        <v>19</v>
      </c>
      <c r="O55" s="75">
        <v>20</v>
      </c>
      <c r="P55" s="51">
        <f>M55+N55+O55</f>
        <v>58</v>
      </c>
      <c r="Q55" s="74">
        <v>130</v>
      </c>
      <c r="R55" s="75">
        <v>29</v>
      </c>
      <c r="S55" s="75">
        <v>23</v>
      </c>
      <c r="T55" s="58">
        <f>Q55+R55+S55</f>
        <v>182</v>
      </c>
    </row>
    <row r="56" spans="1:20" ht="12.75">
      <c r="A56" s="47" t="s">
        <v>120</v>
      </c>
      <c r="B56" s="49"/>
      <c r="C56" s="50">
        <v>724</v>
      </c>
      <c r="D56" s="51">
        <f t="shared" si="2"/>
        <v>724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102</v>
      </c>
      <c r="K56" s="75">
        <v>76</v>
      </c>
      <c r="L56" s="58">
        <f>I56+J56+K56</f>
        <v>230</v>
      </c>
      <c r="M56" s="75">
        <v>60</v>
      </c>
      <c r="N56" s="75">
        <v>55</v>
      </c>
      <c r="O56" s="75">
        <v>55</v>
      </c>
      <c r="P56" s="51">
        <f>M56+N56+O56</f>
        <v>170</v>
      </c>
      <c r="Q56" s="74">
        <v>61</v>
      </c>
      <c r="R56" s="75">
        <v>62</v>
      </c>
      <c r="S56" s="75">
        <v>52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9</v>
      </c>
      <c r="L57" s="51">
        <f>I57+J57+K57</f>
        <v>29</v>
      </c>
      <c r="M57" s="79">
        <v>10</v>
      </c>
      <c r="N57" s="75">
        <v>10</v>
      </c>
      <c r="O57" s="75">
        <v>10</v>
      </c>
      <c r="P57" s="51">
        <f>M57+N57+O57</f>
        <v>30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/>
      <c r="K58" s="8"/>
      <c r="L58" s="57">
        <f>I58+J58+K58</f>
        <v>0</v>
      </c>
      <c r="M58" s="36"/>
      <c r="N58" s="64">
        <v>1500</v>
      </c>
      <c r="O58" s="65"/>
      <c r="P58" s="38">
        <f>M58+N58+O58</f>
        <v>1500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-1600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-4989</v>
      </c>
      <c r="K59" s="38">
        <f t="shared" si="15"/>
        <v>-39057</v>
      </c>
      <c r="L59" s="38">
        <f t="shared" si="15"/>
        <v>-39542</v>
      </c>
      <c r="M59" s="38">
        <f t="shared" si="15"/>
        <v>456</v>
      </c>
      <c r="N59" s="38">
        <f t="shared" si="15"/>
        <v>302</v>
      </c>
      <c r="O59" s="38">
        <f t="shared" si="15"/>
        <v>234</v>
      </c>
      <c r="P59" s="38">
        <f t="shared" si="15"/>
        <v>992</v>
      </c>
      <c r="Q59" s="38">
        <f t="shared" si="15"/>
        <v>765</v>
      </c>
      <c r="R59" s="38">
        <f t="shared" si="15"/>
        <v>-279</v>
      </c>
      <c r="S59" s="38">
        <f t="shared" si="15"/>
        <v>-474</v>
      </c>
      <c r="T59" s="38">
        <f t="shared" si="15"/>
        <v>12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272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36725</v>
      </c>
      <c r="K60" s="94">
        <f t="shared" si="16"/>
        <v>768</v>
      </c>
      <c r="L60" s="38">
        <f t="shared" si="16"/>
        <v>768</v>
      </c>
      <c r="M60" s="38">
        <f t="shared" si="16"/>
        <v>1224</v>
      </c>
      <c r="N60" s="38">
        <f t="shared" si="16"/>
        <v>26</v>
      </c>
      <c r="O60" s="38">
        <f t="shared" si="16"/>
        <v>260</v>
      </c>
      <c r="P60" s="38">
        <f t="shared" si="16"/>
        <v>260</v>
      </c>
      <c r="Q60" s="38">
        <f t="shared" si="16"/>
        <v>1025</v>
      </c>
      <c r="R60" s="38">
        <f t="shared" si="16"/>
        <v>746</v>
      </c>
      <c r="S60" s="38">
        <f t="shared" si="16"/>
        <v>272</v>
      </c>
      <c r="T60" s="38">
        <f t="shared" si="16"/>
        <v>272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36725</v>
      </c>
      <c r="K62" s="65">
        <f t="shared" si="17"/>
        <v>768</v>
      </c>
      <c r="L62" s="8">
        <f t="shared" si="17"/>
        <v>768</v>
      </c>
      <c r="M62" s="8">
        <f t="shared" si="17"/>
        <v>1224</v>
      </c>
      <c r="N62" s="8">
        <f t="shared" si="17"/>
        <v>26</v>
      </c>
      <c r="O62" s="8">
        <f t="shared" si="17"/>
        <v>260</v>
      </c>
      <c r="P62" s="8">
        <f t="shared" si="17"/>
        <v>260</v>
      </c>
      <c r="Q62" s="8">
        <f t="shared" si="17"/>
        <v>1025</v>
      </c>
      <c r="R62" s="8">
        <f t="shared" si="17"/>
        <v>746</v>
      </c>
      <c r="S62" s="8">
        <f t="shared" si="17"/>
        <v>272</v>
      </c>
      <c r="T62" s="8">
        <f t="shared" si="17"/>
        <v>272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0" t="s">
        <v>85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21">
      <c r="A11" s="110" t="s">
        <v>60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8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3" t="s">
        <v>87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7" t="s">
        <v>62</v>
      </c>
      <c r="B21" s="111" t="s">
        <v>51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</row>
    <row r="22" spans="1:13" s="4" customFormat="1" ht="12.75">
      <c r="A22" s="118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9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4" t="s">
        <v>91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4" t="s">
        <v>75</v>
      </c>
      <c r="B30" s="121" t="s">
        <v>51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s="4" customFormat="1" ht="12.75">
      <c r="A31" s="115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6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6" t="s">
        <v>70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ht="32.25" customHeight="1">
      <c r="A37" s="125" t="s">
        <v>71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ht="14.25">
      <c r="A38" s="43" t="s">
        <v>67</v>
      </c>
    </row>
    <row r="39" spans="1:13" ht="27" customHeight="1">
      <c r="A39" s="125" t="s">
        <v>73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15" customHeight="1">
      <c r="A40" s="125" t="s">
        <v>74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2" spans="1:11" ht="24.75" customHeight="1">
      <c r="A42" s="120" t="s">
        <v>54</v>
      </c>
      <c r="B42" s="120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3"/>
      <c r="B23" s="113"/>
      <c r="C23" s="113"/>
      <c r="D23" s="113"/>
      <c r="E23" s="113"/>
    </row>
    <row r="24" ht="6.75" customHeight="1" thickBot="1"/>
    <row r="25" spans="1:5" ht="23.25" customHeight="1">
      <c r="A25" s="33" t="s">
        <v>78</v>
      </c>
      <c r="B25" s="121" t="s">
        <v>64</v>
      </c>
      <c r="C25" s="107"/>
      <c r="D25" s="121" t="s">
        <v>51</v>
      </c>
      <c r="E25" s="123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6" t="s">
        <v>66</v>
      </c>
      <c r="B32" s="127"/>
      <c r="C32" s="127"/>
      <c r="D32" s="127"/>
      <c r="E32" s="127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5" t="s">
        <v>77</v>
      </c>
      <c r="B33" s="120"/>
      <c r="C33" s="120"/>
      <c r="D33" s="120"/>
      <c r="E33" s="120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2012-05-05T11:43:05Z</cp:lastPrinted>
  <dcterms:created xsi:type="dcterms:W3CDTF">2007-12-12T12:07:30Z</dcterms:created>
  <dcterms:modified xsi:type="dcterms:W3CDTF">2012-05-05T11:43:10Z</dcterms:modified>
  <cp:category/>
  <cp:version/>
  <cp:contentType/>
  <cp:contentStatus/>
</cp:coreProperties>
</file>