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<sst xmlns="http://schemas.openxmlformats.org/spreadsheetml/2006/main" count="30" uniqueCount="30">
  <si>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</si>
  <si>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</si>
  <si>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</si>
  <si>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</si>
  <si>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</si>
  <si>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</si>
  <si>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транспортный налог с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</si>
  <si>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</si>
  <si>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</si>
  <si>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</si>
  <si>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</si>
  <si>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</si>
  <si>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</si>
  <si>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</si>
  <si>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</si>
  <si>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</si>
  <si>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</si>
  <si>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% исполнения к плану 2011г.</t>
  </si>
  <si>
    <t>% исполнения к соотвеств. периоду 2010г.</t>
  </si>
  <si>
    <t>АНАЛИЗ ПОСТУПЛЕНИЯ ДОХОДОВ В БЮДЖЕТ МО П.СТАВРОВО ЗА 2011 ГОД.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</si>
  <si>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</si>
  <si>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</si>
  <si>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</si>
  <si>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</si>
  <si>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</si>
  <si>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</si>
  <si>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</si>
  <si>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январь-август</t>
  </si>
  <si>
    <t>январь-август 2010г</t>
  </si>
  <si>
    <t>доходы в виде арендной платы за земельные участки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</si>
</sst>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G29" sqref="G29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4.625" style="0" customWidth="1"/>
    <col min="7" max="8" width="12.625" style="0" customWidth="1"/>
    <col min="9" max="9" width="14.125" style="0" customWidth="1"/>
  </cols>
  <sheetData>
    <row r="2" spans="3:9" ht="12.75">
      <c r="C2" s="1" t="s">
        <v>19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20</v>
      </c>
      <c r="C5" s="1"/>
      <c r="D5" s="1"/>
      <c r="E5" s="1"/>
      <c r="F5" s="1"/>
      <c r="G5" s="1"/>
      <c r="H5" s="1"/>
      <c r="I5" s="1"/>
    </row>
    <row r="6" spans="2:4" ht="12.75">
      <c r="B6" s="2" t="s">
        <v>21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3" t="s">
        <v>27</v>
      </c>
      <c r="G7" s="4" t="s">
        <v>17</v>
      </c>
      <c r="H7" s="10" t="s">
        <v>28</v>
      </c>
      <c r="I7" s="4" t="s">
        <v>18</v>
      </c>
    </row>
    <row r="8" spans="2:9" ht="12.75">
      <c r="B8" s="5" t="s">
        <v>2</v>
      </c>
      <c r="C8" s="3"/>
      <c r="D8" s="3"/>
      <c r="E8" s="5">
        <f>E9+E15</f>
        <v>19192</v>
      </c>
      <c r="F8" s="5">
        <f>F9+F15</f>
        <v>10306</v>
      </c>
      <c r="G8" s="7">
        <f>F8*100/E8</f>
        <v>53.699458107544814</v>
      </c>
      <c r="H8" s="5">
        <f>H9+H15</f>
        <v>14446</v>
      </c>
      <c r="I8" s="7">
        <f>F8*100/H8</f>
        <v>71.34154783331026</v>
      </c>
    </row>
    <row r="9" spans="2:9" ht="12.75">
      <c r="B9" s="11" t="s">
        <v>3</v>
      </c>
      <c r="C9" s="11"/>
      <c r="D9" s="11"/>
      <c r="E9" s="3">
        <f>SUM(E10:E14)</f>
        <v>14763</v>
      </c>
      <c r="F9" s="3">
        <f>SUM(F10:F14)</f>
        <v>8879</v>
      </c>
      <c r="G9" s="8">
        <f aca="true" t="shared" si="0" ref="G9:G24">F9*100/E9</f>
        <v>60.143602248865406</v>
      </c>
      <c r="H9" s="3">
        <f>SUM(H10:H14)</f>
        <v>11180</v>
      </c>
      <c r="I9" s="8">
        <f aca="true" t="shared" si="1" ref="I9:I22">F9*100/H9</f>
        <v>79.4186046511628</v>
      </c>
    </row>
    <row r="10" spans="2:9" ht="12.75">
      <c r="B10" s="6" t="s">
        <v>4</v>
      </c>
      <c r="C10" s="3"/>
      <c r="D10" s="3"/>
      <c r="E10" s="6">
        <v>4170</v>
      </c>
      <c r="F10" s="6">
        <v>2744</v>
      </c>
      <c r="G10" s="9">
        <f t="shared" si="0"/>
        <v>65.80335731414868</v>
      </c>
      <c r="H10" s="6">
        <v>2335</v>
      </c>
      <c r="I10" s="9">
        <f t="shared" si="1"/>
        <v>117.51605995717345</v>
      </c>
    </row>
    <row r="11" spans="2:9" ht="12.75">
      <c r="B11" s="6" t="s">
        <v>5</v>
      </c>
      <c r="C11" s="3"/>
      <c r="D11" s="3"/>
      <c r="E11" s="6">
        <v>156</v>
      </c>
      <c r="F11" s="6">
        <v>-25</v>
      </c>
      <c r="G11" s="9">
        <f t="shared" si="0"/>
        <v>-16.025641025641026</v>
      </c>
      <c r="H11" s="6">
        <v>155</v>
      </c>
      <c r="I11" s="9">
        <f t="shared" si="1"/>
        <v>-16.129032258064516</v>
      </c>
    </row>
    <row r="12" spans="2:9" ht="12.75">
      <c r="B12" s="6" t="s">
        <v>25</v>
      </c>
      <c r="C12" s="3"/>
      <c r="D12" s="3"/>
      <c r="E12" s="6">
        <v>21</v>
      </c>
      <c r="F12" s="6">
        <v>14</v>
      </c>
      <c r="G12" s="9">
        <f t="shared" si="0"/>
        <v>66.66666666666667</v>
      </c>
      <c r="H12" s="6">
        <v>115</v>
      </c>
      <c r="I12" s="9">
        <f t="shared" si="1"/>
        <v>12.173913043478262</v>
      </c>
    </row>
    <row r="13" spans="2:9" ht="12.75">
      <c r="B13" s="6" t="s">
        <v>6</v>
      </c>
      <c r="C13" s="3"/>
      <c r="D13" s="3"/>
      <c r="E13" s="6">
        <v>3234</v>
      </c>
      <c r="F13" s="6">
        <v>1422</v>
      </c>
      <c r="G13" s="9">
        <f t="shared" si="0"/>
        <v>43.970315398886825</v>
      </c>
      <c r="H13" s="6">
        <v>2365</v>
      </c>
      <c r="I13" s="9">
        <f t="shared" si="1"/>
        <v>60.12684989429175</v>
      </c>
    </row>
    <row r="14" spans="2:9" ht="12.75">
      <c r="B14" s="6" t="s">
        <v>7</v>
      </c>
      <c r="C14" s="3"/>
      <c r="D14" s="3"/>
      <c r="E14" s="6">
        <v>7182</v>
      </c>
      <c r="F14" s="6">
        <v>4724</v>
      </c>
      <c r="G14" s="9">
        <f t="shared" si="0"/>
        <v>65.7755499860763</v>
      </c>
      <c r="H14" s="6">
        <v>6210</v>
      </c>
      <c r="I14" s="9">
        <f t="shared" si="1"/>
        <v>76.07085346215781</v>
      </c>
    </row>
    <row r="15" spans="2:9" ht="12.75">
      <c r="B15" s="12" t="s">
        <v>8</v>
      </c>
      <c r="C15" s="12"/>
      <c r="D15" s="12"/>
      <c r="E15" s="3">
        <f>SUM(E16:E24)</f>
        <v>4429</v>
      </c>
      <c r="F15" s="3">
        <f>SUM(F16:F24)</f>
        <v>1427</v>
      </c>
      <c r="G15" s="8">
        <f t="shared" si="0"/>
        <v>32.21946263264845</v>
      </c>
      <c r="H15" s="3">
        <f>SUM(H16:H24)</f>
        <v>3266</v>
      </c>
      <c r="I15" s="8">
        <f t="shared" si="1"/>
        <v>43.69259032455603</v>
      </c>
    </row>
    <row r="16" spans="2:9" ht="12.75">
      <c r="B16" s="6" t="s">
        <v>9</v>
      </c>
      <c r="C16" s="3"/>
      <c r="D16" s="3"/>
      <c r="E16" s="6">
        <v>70</v>
      </c>
      <c r="F16" s="6">
        <v>41</v>
      </c>
      <c r="G16" s="9">
        <f t="shared" si="0"/>
        <v>58.57142857142857</v>
      </c>
      <c r="H16" s="6">
        <v>61</v>
      </c>
      <c r="I16" s="9">
        <f t="shared" si="1"/>
        <v>67.21311475409836</v>
      </c>
    </row>
    <row r="17" spans="2:9" ht="24.75" customHeight="1">
      <c r="B17" s="13" t="s">
        <v>10</v>
      </c>
      <c r="C17" s="13"/>
      <c r="D17" s="13"/>
      <c r="E17" s="6">
        <v>1</v>
      </c>
      <c r="F17" s="6">
        <v>1</v>
      </c>
      <c r="G17" s="9">
        <v>0</v>
      </c>
      <c r="H17" s="6"/>
      <c r="I17" s="9"/>
    </row>
    <row r="18" spans="2:9" ht="24" customHeight="1">
      <c r="B18" s="13" t="s">
        <v>29</v>
      </c>
      <c r="C18" s="13"/>
      <c r="D18" s="13"/>
      <c r="E18" s="6">
        <v>1415</v>
      </c>
      <c r="F18" s="6">
        <v>436</v>
      </c>
      <c r="G18" s="9">
        <f t="shared" si="0"/>
        <v>30.812720848056536</v>
      </c>
      <c r="H18" s="6">
        <v>608</v>
      </c>
      <c r="I18" s="9">
        <f t="shared" si="1"/>
        <v>71.71052631578948</v>
      </c>
    </row>
    <row r="19" spans="2:9" ht="12.75">
      <c r="B19" s="6" t="s">
        <v>11</v>
      </c>
      <c r="C19" s="6"/>
      <c r="D19" s="6"/>
      <c r="E19" s="6">
        <v>1465</v>
      </c>
      <c r="F19" s="6">
        <v>936</v>
      </c>
      <c r="G19" s="9">
        <f t="shared" si="0"/>
        <v>63.89078498293515</v>
      </c>
      <c r="H19" s="6">
        <v>885</v>
      </c>
      <c r="I19" s="9">
        <f t="shared" si="1"/>
        <v>105.76271186440678</v>
      </c>
    </row>
    <row r="20" spans="2:9" ht="12.75">
      <c r="B20" s="6" t="s">
        <v>12</v>
      </c>
      <c r="C20" s="6"/>
      <c r="D20" s="6"/>
      <c r="E20" s="6">
        <v>210</v>
      </c>
      <c r="F20" s="6">
        <v>148</v>
      </c>
      <c r="G20" s="9">
        <f t="shared" si="0"/>
        <v>70.47619047619048</v>
      </c>
      <c r="H20" s="6">
        <v>159</v>
      </c>
      <c r="I20" s="9">
        <f t="shared" si="1"/>
        <v>93.08176100628931</v>
      </c>
    </row>
    <row r="21" spans="2:9" ht="12.75">
      <c r="B21" s="6" t="s">
        <v>13</v>
      </c>
      <c r="C21" s="3"/>
      <c r="D21" s="3"/>
      <c r="E21" s="6">
        <v>34</v>
      </c>
      <c r="F21" s="6">
        <v>-263</v>
      </c>
      <c r="G21" s="9">
        <f t="shared" si="0"/>
        <v>-773.5294117647059</v>
      </c>
      <c r="H21" s="6">
        <v>590</v>
      </c>
      <c r="I21" s="9">
        <f t="shared" si="1"/>
        <v>-44.57627118644068</v>
      </c>
    </row>
    <row r="22" spans="2:9" ht="12.75">
      <c r="B22" s="6" t="s">
        <v>14</v>
      </c>
      <c r="C22" s="3"/>
      <c r="D22" s="3"/>
      <c r="E22" s="6">
        <v>1070</v>
      </c>
      <c r="F22" s="6"/>
      <c r="G22" s="9">
        <f t="shared" si="0"/>
        <v>0</v>
      </c>
      <c r="H22" s="6">
        <v>945</v>
      </c>
      <c r="I22" s="9">
        <f t="shared" si="1"/>
        <v>0</v>
      </c>
    </row>
    <row r="23" spans="2:9" ht="12.75">
      <c r="B23" s="6" t="s">
        <v>15</v>
      </c>
      <c r="C23" s="3"/>
      <c r="D23" s="3"/>
      <c r="E23" s="6">
        <v>94</v>
      </c>
      <c r="F23" s="6">
        <v>58</v>
      </c>
      <c r="G23" s="9">
        <f t="shared" si="0"/>
        <v>61.702127659574465</v>
      </c>
      <c r="H23" s="6">
        <v>18</v>
      </c>
      <c r="I23" s="9">
        <f>F23*100/H23</f>
        <v>322.22222222222223</v>
      </c>
    </row>
    <row r="24" spans="2:9" ht="12.75">
      <c r="B24" s="6" t="s">
        <v>16</v>
      </c>
      <c r="C24" s="3"/>
      <c r="D24" s="3"/>
      <c r="E24" s="6">
        <v>70</v>
      </c>
      <c r="F24" s="6">
        <v>70</v>
      </c>
      <c r="G24" s="9">
        <f t="shared" si="0"/>
        <v>100</v>
      </c>
      <c r="H24" s="6"/>
      <c r="I24" s="9"/>
    </row>
    <row r="27" spans="4:9" ht="12.75">
      <c r="D27" t="s">
        <v>26</v>
      </c>
      <c r="I27" t="s">
        <v>22</v>
      </c>
    </row>
    <row r="30" ht="12.75">
      <c r="B30" t="s">
        <v>23</v>
      </c>
    </row>
    <row r="31" ht="12.75">
      <c r="B31" t="s">
        <v>24</v>
      </c>
    </row>
  </sheetData>
  <mergeCells count="4">
    <mergeCell ref="B9:D9"/>
    <mergeCell ref="B15:D15"/>
    <mergeCell ref="B17:D17"/>
    <mergeCell ref="B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2011-08-22T06:42:31Z</cp:lastPrinted>
  <dcterms:created xsi:type="dcterms:W3CDTF">2011-08-18T07:45:43Z</dcterms:created>
  <dcterms:modified xsi:type="dcterms:W3CDTF">2011-09-07T06:40:25Z</dcterms:modified>
  <cp:category/>
  <cp:version/>
  <cp:contentType/>
  <cp:contentStatus/>
</cp:coreProperties>
</file>