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<sst xmlns="http://schemas.openxmlformats.org/spreadsheetml/2006/main" count="53" uniqueCount="53">
  <si>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</si>
  <si>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</si>
  <si>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</si>
  <si>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</si>
  <si>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</si>
  <si>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</si>
  <si>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</si>
  <si>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</si>
  <si>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</si>
  <si>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</si>
  <si>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</si>
  <si>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</si>
  <si>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</si>
  <si>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</si>
  <si>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</si>
  <si>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</si>
  <si>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</si>
  <si>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</si>
  <si>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</si>
  <si>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</si>
  <si>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</si>
  <si>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</si>
  <si>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</si>
  <si>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</si>
  <si>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</si>
  <si>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</si>
  <si>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</si>
  <si>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</si>
  <si>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</si>
  <si>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</si>
  <si>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</si>
  <si>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</si>
  <si>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</si>
  <si>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</si>
  <si>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</si>
  <si>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</si>
  <si>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</si>
  <si>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</si>
  <si>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</si>
  <si>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</si>
  <si>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</si>
  <si>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</si>
  <si>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</si>
  <si>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</si>
  <si>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</si>
  <si>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</si>
  <si>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r>
      <t xml:space="preserve">Мировое соглашение по строительству очистных сооружений с ООО "Строительно-монтажная компания-33"  на сумму </t>
    </r>
    <r>
      <rPr>
        <b/>
        <sz val="10"/>
        <rFont val="Arial Cyr"/>
        <family val="0"/>
      </rPr>
      <t xml:space="preserve">5 710 414,85 </t>
    </r>
    <r>
      <rPr>
        <sz val="10"/>
        <rFont val="Arial Cyr"/>
        <family val="0"/>
      </rPr>
      <t>рублей.</t>
    </r>
  </si>
  <si>
    <r>
      <t xml:space="preserve">пени </t>
    </r>
    <r>
      <rPr>
        <b/>
        <sz val="10"/>
        <rFont val="Arial Cyr"/>
        <family val="0"/>
      </rPr>
      <t xml:space="preserve">3000 </t>
    </r>
    <r>
      <rPr>
        <sz val="10"/>
        <rFont val="Arial Cyr"/>
        <family val="0"/>
      </rPr>
      <t>рублей</t>
    </r>
  </si>
  <si>
    <t xml:space="preserve">Прогноз основных характеристик  на 2017 год </t>
  </si>
  <si>
    <t>3706 рублей на 1 жителя Х 7529 человек=27902,48</t>
  </si>
  <si>
    <t>-субсидии на сторительство очистных сооружений по комп.инвест.плану</t>
  </si>
  <si>
    <t>Не включено в бюджет 2017 г.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</si>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</sst>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4">
      <selection activeCell="H39" sqref="H39"/>
    </sheetView>
  </sheetViews>
  <sheetFormatPr defaultColWidth="9.00390625" defaultRowHeight="12.75"/>
  <cols>
    <col min="3" max="3" width="42.75390625" style="0" customWidth="1"/>
    <col min="4" max="4" width="10.75390625" style="0" customWidth="1"/>
    <col min="5" max="5" width="13.875" style="0" customWidth="1"/>
    <col min="6" max="6" width="9.125" style="0" hidden="1" customWidth="1"/>
  </cols>
  <sheetData>
    <row r="1" spans="5:6" ht="12.75">
      <c r="E1" s="27"/>
      <c r="F1" s="26"/>
    </row>
    <row r="2" spans="2:6" ht="25.5" customHeight="1">
      <c r="B2" s="40" t="s">
        <v>48</v>
      </c>
      <c r="C2" s="40"/>
      <c r="D2" s="40"/>
      <c r="E2" s="40"/>
      <c r="F2" s="26"/>
    </row>
    <row r="3" spans="2:6" ht="15.75" customHeight="1">
      <c r="B3" s="46" t="s">
        <v>42</v>
      </c>
      <c r="C3" s="46"/>
      <c r="D3" s="46"/>
      <c r="E3" s="46"/>
      <c r="F3" s="26"/>
    </row>
    <row r="4" spans="2:6" ht="12.75">
      <c r="B4" s="13"/>
      <c r="C4" s="20"/>
      <c r="D4" s="44"/>
      <c r="E4" s="45"/>
      <c r="F4" s="24"/>
    </row>
    <row r="5" spans="2:6" ht="29.25" customHeight="1">
      <c r="B5" s="1" t="s">
        <v>0</v>
      </c>
      <c r="C5" s="1" t="s">
        <v>1</v>
      </c>
      <c r="D5" s="1" t="s">
        <v>2</v>
      </c>
      <c r="E5" s="1" t="s">
        <v>40</v>
      </c>
      <c r="F5" s="3"/>
    </row>
    <row r="6" spans="2:6" ht="12.75">
      <c r="B6" s="1"/>
      <c r="C6" s="19" t="s">
        <v>45</v>
      </c>
      <c r="D6" s="25">
        <f>D7+D9</f>
        <v>70226.9</v>
      </c>
      <c r="E6" s="25">
        <v>100</v>
      </c>
      <c r="F6" s="18"/>
    </row>
    <row r="7" spans="2:6" ht="36" customHeight="1">
      <c r="B7" s="2" t="s">
        <v>35</v>
      </c>
      <c r="C7" s="8" t="s">
        <v>37</v>
      </c>
      <c r="D7" s="2">
        <v>39518.3</v>
      </c>
      <c r="E7" s="7">
        <f>D7*E6/D6</f>
        <v>56.27231160709074</v>
      </c>
      <c r="F7" s="3"/>
    </row>
    <row r="8" spans="2:6" ht="12.75">
      <c r="B8" s="3"/>
      <c r="C8" s="29" t="s">
        <v>34</v>
      </c>
      <c r="D8" s="29">
        <v>1099</v>
      </c>
      <c r="E8" s="17">
        <f>D8*E7/D6</f>
        <v>0.8806208227359136</v>
      </c>
      <c r="F8" s="18"/>
    </row>
    <row r="9" spans="2:6" ht="12.75">
      <c r="B9" s="2" t="s">
        <v>6</v>
      </c>
      <c r="C9" s="2" t="s">
        <v>3</v>
      </c>
      <c r="D9" s="2">
        <f>D11+D12</f>
        <v>30708.6</v>
      </c>
      <c r="E9" s="7">
        <f>D9*E6/D6</f>
        <v>43.72768839290927</v>
      </c>
      <c r="F9" s="3"/>
    </row>
    <row r="10" spans="2:6" ht="12.75">
      <c r="B10" s="3"/>
      <c r="C10" s="3" t="s">
        <v>4</v>
      </c>
      <c r="D10" s="3"/>
      <c r="E10" s="7"/>
      <c r="F10" s="18"/>
    </row>
    <row r="11" spans="2:6" ht="25.5">
      <c r="B11" s="3"/>
      <c r="C11" s="28" t="s">
        <v>41</v>
      </c>
      <c r="D11" s="29">
        <v>0</v>
      </c>
      <c r="E11" s="17">
        <f>D11*E6/D6</f>
        <v>0</v>
      </c>
      <c r="F11" s="3"/>
    </row>
    <row r="12" spans="2:6" ht="12.75">
      <c r="B12" s="3"/>
      <c r="C12" s="29" t="s">
        <v>39</v>
      </c>
      <c r="D12" s="29">
        <f>D13+D14+D15+D16</f>
        <v>30708.6</v>
      </c>
      <c r="E12" s="17">
        <f>D12*E6/D6</f>
        <v>43.72768839290927</v>
      </c>
      <c r="F12" s="18"/>
    </row>
    <row r="13" spans="2:6" ht="38.25">
      <c r="B13" s="3"/>
      <c r="C13" s="28" t="s">
        <v>36</v>
      </c>
      <c r="D13" s="29">
        <v>195.5</v>
      </c>
      <c r="E13" s="17">
        <f>D13*E6/D6</f>
        <v>0.27838335452654184</v>
      </c>
      <c r="F13" s="3"/>
    </row>
    <row r="14" spans="2:6" ht="12.75">
      <c r="B14" s="3"/>
      <c r="C14" s="30" t="s">
        <v>38</v>
      </c>
      <c r="D14" s="29">
        <v>0</v>
      </c>
      <c r="E14" s="17">
        <f>D14*E6/D6</f>
        <v>0</v>
      </c>
      <c r="F14" s="18"/>
    </row>
    <row r="15" spans="2:6" ht="25.5">
      <c r="B15" s="3"/>
      <c r="C15" s="30" t="s">
        <v>50</v>
      </c>
      <c r="D15" s="29">
        <v>30361</v>
      </c>
      <c r="E15" s="17">
        <f>D15*E8/D8</f>
        <v>24.32805168251599</v>
      </c>
      <c r="F15" s="18"/>
    </row>
    <row r="16" spans="2:6" ht="12.75">
      <c r="B16" s="3"/>
      <c r="C16" s="29" t="s">
        <v>5</v>
      </c>
      <c r="D16" s="29">
        <v>152.1</v>
      </c>
      <c r="E16" s="17">
        <f>D16*E6/D6</f>
        <v>0.21658367377742718</v>
      </c>
      <c r="F16" s="3"/>
    </row>
    <row r="17" spans="2:6" ht="12.75">
      <c r="B17" s="2" t="s">
        <v>8</v>
      </c>
      <c r="C17" s="42" t="s">
        <v>30</v>
      </c>
      <c r="D17" s="43"/>
      <c r="E17" s="43"/>
      <c r="F17" s="18"/>
    </row>
    <row r="18" spans="2:6" ht="12.75">
      <c r="B18" s="3"/>
      <c r="C18" s="3" t="s">
        <v>9</v>
      </c>
      <c r="D18" s="3"/>
      <c r="E18" s="3"/>
      <c r="F18" s="3"/>
    </row>
    <row r="19" spans="2:6" ht="12.75">
      <c r="B19" s="9" t="s">
        <v>20</v>
      </c>
      <c r="C19" s="4" t="s">
        <v>10</v>
      </c>
      <c r="D19" s="29">
        <v>5113.4</v>
      </c>
      <c r="E19" s="6">
        <f>D19*E29/D29</f>
        <v>7.128985080911066</v>
      </c>
      <c r="F19" s="18"/>
    </row>
    <row r="20" spans="2:6" ht="12.75">
      <c r="B20" s="9" t="s">
        <v>21</v>
      </c>
      <c r="C20" s="4" t="s">
        <v>11</v>
      </c>
      <c r="D20" s="29">
        <v>152.1</v>
      </c>
      <c r="E20" s="6">
        <f>D20*E29/D29</f>
        <v>0.2120543338691621</v>
      </c>
      <c r="F20" s="3"/>
    </row>
    <row r="21" spans="2:6" ht="25.5">
      <c r="B21" s="9" t="s">
        <v>29</v>
      </c>
      <c r="C21" s="5" t="s">
        <v>12</v>
      </c>
      <c r="D21" s="29">
        <v>220.7</v>
      </c>
      <c r="E21" s="6">
        <f>D21*E29/D29</f>
        <v>0.3076948815576862</v>
      </c>
      <c r="F21" s="18"/>
    </row>
    <row r="22" spans="2:6" ht="12.75">
      <c r="B22" s="9" t="s">
        <v>22</v>
      </c>
      <c r="C22" s="4" t="s">
        <v>13</v>
      </c>
      <c r="D22" s="29">
        <v>2848.8</v>
      </c>
      <c r="E22" s="6">
        <f>D22*E29/D29</f>
        <v>3.9717316655257653</v>
      </c>
      <c r="F22" s="3"/>
    </row>
    <row r="23" spans="2:6" ht="12.75">
      <c r="B23" s="9" t="s">
        <v>23</v>
      </c>
      <c r="C23" s="4" t="s">
        <v>14</v>
      </c>
      <c r="D23" s="29">
        <v>54446.4</v>
      </c>
      <c r="E23" s="6">
        <f>D23*E29/D29</f>
        <v>75.90792296892798</v>
      </c>
      <c r="F23" s="18"/>
    </row>
    <row r="24" spans="2:6" ht="12.75">
      <c r="B24" s="9" t="s">
        <v>24</v>
      </c>
      <c r="C24" s="4" t="s">
        <v>15</v>
      </c>
      <c r="D24" s="36">
        <v>30</v>
      </c>
      <c r="E24" s="6">
        <f>D24*E29/D29</f>
        <v>0.04182531240022921</v>
      </c>
      <c r="F24" s="3"/>
    </row>
    <row r="25" spans="2:6" ht="12.75">
      <c r="B25" s="9" t="s">
        <v>25</v>
      </c>
      <c r="C25" s="4" t="s">
        <v>16</v>
      </c>
      <c r="D25" s="36">
        <v>6783.3</v>
      </c>
      <c r="E25" s="6">
        <f>D25*E29/D29</f>
        <v>9.457121386815826</v>
      </c>
      <c r="F25" s="18"/>
    </row>
    <row r="26" spans="2:6" ht="12.75">
      <c r="B26" s="9" t="s">
        <v>26</v>
      </c>
      <c r="C26" s="4" t="s">
        <v>17</v>
      </c>
      <c r="D26" s="37">
        <v>405.7</v>
      </c>
      <c r="E26" s="6">
        <f>D26*E29/D29</f>
        <v>0.5656176413590996</v>
      </c>
      <c r="F26" s="3"/>
    </row>
    <row r="27" spans="2:6" ht="12.75">
      <c r="B27" s="9" t="s">
        <v>27</v>
      </c>
      <c r="C27" s="4" t="s">
        <v>18</v>
      </c>
      <c r="D27" s="36">
        <v>894.5</v>
      </c>
      <c r="E27" s="6">
        <f>D27*E29/D29</f>
        <v>1.2470913980668341</v>
      </c>
      <c r="F27" s="18"/>
    </row>
    <row r="28" spans="2:6" ht="25.5">
      <c r="B28" s="9" t="s">
        <v>28</v>
      </c>
      <c r="C28" s="5" t="s">
        <v>19</v>
      </c>
      <c r="D28" s="36">
        <v>832</v>
      </c>
      <c r="E28" s="6">
        <f>D28*E29/D29</f>
        <v>1.1599553305663566</v>
      </c>
      <c r="F28" s="3"/>
    </row>
    <row r="29" spans="2:6" ht="12.75">
      <c r="B29" s="14"/>
      <c r="C29" s="8" t="s">
        <v>44</v>
      </c>
      <c r="D29" s="34">
        <f>SUM(D19:D28)</f>
        <v>71726.9</v>
      </c>
      <c r="E29" s="7">
        <v>100</v>
      </c>
      <c r="F29" s="18"/>
    </row>
    <row r="30" spans="2:6" ht="12.75">
      <c r="B30" s="10"/>
      <c r="C30" s="2" t="s">
        <v>7</v>
      </c>
      <c r="D30" s="34">
        <f>D6-D29</f>
        <v>-1500</v>
      </c>
      <c r="E30" s="7"/>
      <c r="F30" s="3"/>
    </row>
    <row r="31" spans="2:6" ht="12.75">
      <c r="B31" s="15"/>
      <c r="C31" s="2" t="s">
        <v>43</v>
      </c>
      <c r="D31" s="34"/>
      <c r="E31" s="7"/>
      <c r="F31" s="18"/>
    </row>
    <row r="32" spans="2:6" ht="12.75">
      <c r="B32" s="15"/>
      <c r="C32" s="16" t="s">
        <v>31</v>
      </c>
      <c r="D32" s="35">
        <v>1500</v>
      </c>
      <c r="E32" s="17"/>
      <c r="F32" s="3"/>
    </row>
    <row r="33" spans="2:6" ht="12.75">
      <c r="B33" s="15"/>
      <c r="C33" s="16" t="s">
        <v>32</v>
      </c>
      <c r="D33" s="35"/>
      <c r="E33" s="17"/>
      <c r="F33" s="18"/>
    </row>
    <row r="34" spans="2:6" ht="12.75">
      <c r="B34" s="13"/>
      <c r="C34" s="2" t="s">
        <v>33</v>
      </c>
      <c r="D34" s="34"/>
      <c r="E34" s="2"/>
      <c r="F34" s="3"/>
    </row>
    <row r="35" spans="1:5" ht="12.75">
      <c r="A35" s="11"/>
      <c r="B35" s="11"/>
      <c r="C35" s="23"/>
      <c r="D35" s="22"/>
      <c r="E35" s="21"/>
    </row>
    <row r="36" spans="1:5" ht="21" customHeight="1">
      <c r="A36" s="11"/>
      <c r="B36" s="41" t="s">
        <v>49</v>
      </c>
      <c r="C36" s="41"/>
      <c r="D36" s="12"/>
      <c r="E36" s="12"/>
    </row>
    <row r="37" spans="1:5" ht="21" customHeight="1">
      <c r="A37" s="11"/>
      <c r="B37" s="38"/>
      <c r="C37" s="38" t="s">
        <v>51</v>
      </c>
      <c r="D37" s="12"/>
      <c r="E37" s="12"/>
    </row>
    <row r="38" spans="3:5" ht="29.25" customHeight="1">
      <c r="C38" s="39" t="s">
        <v>46</v>
      </c>
      <c r="D38" s="39"/>
      <c r="E38" s="39"/>
    </row>
    <row r="39" spans="3:8" ht="12" customHeight="1">
      <c r="C39" s="32" t="s">
        <v>47</v>
      </c>
      <c r="D39" s="32"/>
      <c r="E39" s="32"/>
      <c r="H39" t="s">
        <v>52</v>
      </c>
    </row>
    <row r="40" spans="3:5" ht="12.75">
      <c r="C40" s="33"/>
      <c r="D40" s="31"/>
      <c r="E40" s="31"/>
    </row>
  </sheetData>
  <mergeCells count="6">
    <mergeCell ref="C38:E38"/>
    <mergeCell ref="B2:E2"/>
    <mergeCell ref="B36:C36"/>
    <mergeCell ref="C17:E17"/>
    <mergeCell ref="D4:E4"/>
    <mergeCell ref="B3:E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2016-11-24T10:08:44Z</cp:lastPrinted>
  <dcterms:created xsi:type="dcterms:W3CDTF">2012-11-07T12:34:34Z</dcterms:created>
  <dcterms:modified xsi:type="dcterms:W3CDTF">2016-11-24T10:10:26Z</dcterms:modified>
  <cp:category/>
  <cp:version/>
  <cp:contentType/>
  <cp:contentStatus/>
</cp:coreProperties>
</file>