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8820" tabRatio="688" firstSheet="1" activeTab="1"/>
  </bookViews>
  <sheets>
    <sheet name="Лист1" sheetId="1" state="hidden" r:id="rId1"/>
    <sheet name="бюджет" sheetId="2" r:id="rId2"/>
  </sheets>
  <definedNames>
    <definedName name="_xlnm.Print_Area" localSheetId="1">'бюджет'!$A$1:$I$141</definedName>
  </definedNames>
  <calcPr fullCalcOnLoad="1"/>
</workbook>
</file>

<file path=xl/sharedStrings.xml><?xml version="1.0" encoding="utf-8"?>
<sst xmlns="http://schemas.openxmlformats.org/spreadsheetml/2006/main" count="571" uniqueCount="204">
  <si>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</si>
  <si>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</si>
  <si>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</si>
  <si>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</si>
  <si>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</si>
  <si>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Жилищное хозяйство</t>
  </si>
  <si>
    <t>Коммунальное хозяйство</t>
  </si>
  <si>
    <t>Резервные фонды</t>
  </si>
  <si>
    <t>000</t>
  </si>
  <si>
    <t>Общегосударственные вопросы</t>
  </si>
  <si>
    <t>Национальная оборона</t>
  </si>
  <si>
    <t>Национальная экономика</t>
  </si>
  <si>
    <t>Социальная политика</t>
  </si>
  <si>
    <t>предметная статья</t>
  </si>
  <si>
    <t>Национальная безопасность и правоохранительная деятельность</t>
  </si>
  <si>
    <t>Благоустройство</t>
  </si>
  <si>
    <t>Образование</t>
  </si>
  <si>
    <t>Молодежная политика и оздоровление детей</t>
  </si>
  <si>
    <t>Физическая культура и спорт</t>
  </si>
  <si>
    <t>Другие вопросы в области жилищно- коммунального хозяйства</t>
  </si>
  <si>
    <t xml:space="preserve">Культура и кинематография </t>
  </si>
  <si>
    <t>Обслуживание государственного и муниципального долга</t>
  </si>
  <si>
    <t>Жилищно- коммунальное хозяйство</t>
  </si>
  <si>
    <t xml:space="preserve">Культура  </t>
  </si>
  <si>
    <t>Другие вопросы в области культуры, кинематографии</t>
  </si>
  <si>
    <t xml:space="preserve">Физическая культура </t>
  </si>
  <si>
    <t>Другие общегосударственные вопросы</t>
  </si>
  <si>
    <t>01</t>
  </si>
  <si>
    <t>700</t>
  </si>
  <si>
    <t>800</t>
  </si>
  <si>
    <t>05</t>
  </si>
  <si>
    <t>04</t>
  </si>
  <si>
    <t>03</t>
  </si>
  <si>
    <t>02</t>
  </si>
  <si>
    <t>13</t>
  </si>
  <si>
    <t>11</t>
  </si>
  <si>
    <t>10</t>
  </si>
  <si>
    <t>09</t>
  </si>
  <si>
    <t>08</t>
  </si>
  <si>
    <t>07</t>
  </si>
  <si>
    <t>Наименование</t>
  </si>
  <si>
    <t>ПР</t>
  </si>
  <si>
    <t>ВР</t>
  </si>
  <si>
    <t>Рз</t>
  </si>
  <si>
    <t>ЦСР</t>
  </si>
  <si>
    <t>(тыс.рублей)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</si>
  <si>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</si>
  <si>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</si>
  <si>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200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</si>
  <si>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</si>
  <si>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</si>
  <si>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</si>
  <si>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</si>
  <si>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600</t>
  </si>
  <si>
    <t>300</t>
  </si>
  <si>
    <t>Обслуживание государственного внутреннего и муниципального долга</t>
  </si>
  <si>
    <t>Социальное обепечения населения</t>
  </si>
  <si>
    <t>Муниципальная программа "Управление муниципальными финансами и  муниципальным долгом муниципального образования поселок Ставрово"</t>
  </si>
  <si>
    <t>Подпрограмма "Управление муниципальным долгом и муниципальными финансовыми активами муниципального образования поселок Ставрово"</t>
  </si>
  <si>
    <t>Муниципальная программа «Развитие физической культуры и спорта в муниципальном образовании поселок Ставрово на 2015-2020 годы»</t>
  </si>
  <si>
    <t>Муниципальная программа «Социальная поддержка населения поселка Ставрово на 2015-2020 годы»</t>
  </si>
  <si>
    <t>Муниципальная программа  «Сохранение и развитие культуры в муниципальном образовании поселок Ставрово на 2014-2020 годы»</t>
  </si>
  <si>
    <t xml:space="preserve">Муниципальная программа «Реализация молодежной политики на территории муниципального образования поселок Ставрово на 2015-2020 годы»  </t>
  </si>
  <si>
    <t>Муниципальная программа «Информатизация муниципального образования поселок Ставрово Собинского района  Владимирской области    на период 2015-2020 гг.»</t>
  </si>
  <si>
    <t xml:space="preserve">ВСЕГО  </t>
  </si>
  <si>
    <t>Вед</t>
  </si>
  <si>
    <t xml:space="preserve">Ведомственная структура расходов бюджета муниципального образования поселок Ставрово     </t>
  </si>
  <si>
    <t>СОВЕТ НАРОДНЫХ ДЕПУТАТОВ ПОСЕЛКА СТАВРОВО</t>
  </si>
  <si>
    <t>99</t>
  </si>
  <si>
    <t>Иные непрограммные расходы</t>
  </si>
  <si>
    <t>99 9</t>
  </si>
  <si>
    <t>Расходы на выплаты по оплате труда работников муниципальных органов (Расходы на выплаты персоналу в целях обеспечения выполнения функций ОМС, казенными учреждениями)</t>
  </si>
  <si>
    <t>99 9 00 00110</t>
  </si>
  <si>
    <t>Расходы на обеспечение функций  органов местного самоуправления (Закупка товаров, работ и услуг для государственных муниципальных нужд)</t>
  </si>
  <si>
    <t>99 9 00 00190</t>
  </si>
  <si>
    <t>АДМИНИСТРАЦИЯ ПОСЕЛКА СТАВРОВО</t>
  </si>
  <si>
    <t>99 1</t>
  </si>
  <si>
    <t>99 1 00 00110</t>
  </si>
  <si>
    <t>Расходы на выплаты по оплате труда главы администрации (Расходы на выплаты персоналу в целях обеспечения выполнения функций ОМС, казенными учреждениями)</t>
  </si>
  <si>
    <t>Расходы на обеспечение функций  органов местного самоуправления (Закупка товаров, работ и услуг для государственных (муниципальных) нужд)</t>
  </si>
  <si>
    <t>Расходы за счет резервного фонда администрации поселка (Иные бюджетные ассигнования)</t>
  </si>
  <si>
    <t>Выполнение других обязательств государства (Иные бюджетные ассигнования)</t>
  </si>
  <si>
    <t xml:space="preserve">99 9 00 00190 </t>
  </si>
  <si>
    <t>99 9 00 20120</t>
  </si>
  <si>
    <t>99 9 00 20020</t>
  </si>
  <si>
    <t>99 9 00 20030</t>
  </si>
  <si>
    <t>Расходы на обеспечение функций органов местного самоуправления  по размещению информации в средствах массовой информации (Закупка товаров, работ и услуг для государственных (муниципальных) нужд)</t>
  </si>
  <si>
    <t>99 9 00 20040</t>
  </si>
  <si>
    <t>Содержание и обслуживание имущества включенного в состав казны муниципального образования (Закупка товаров, работ и услуг для государственных (муниципальных) нужд учреждениями)</t>
  </si>
  <si>
    <t>99 9 00 20240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</si>
  <si>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ОМС, казенными учреждениями)</t>
  </si>
  <si>
    <t>99 9 00 51180</t>
  </si>
  <si>
    <t>Осуществление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 учреждениями)</t>
  </si>
  <si>
    <t>Непрограммные расходы органов местного самоуправления</t>
  </si>
  <si>
    <t>04 0 01</t>
  </si>
  <si>
    <t xml:space="preserve">03 </t>
  </si>
  <si>
    <t xml:space="preserve">09 </t>
  </si>
  <si>
    <t>Муниципальная программа "Дорожное хозяйство поселка Ставрово 2015-2020 годы"</t>
  </si>
  <si>
    <t>02 0 01</t>
  </si>
  <si>
    <t>03 0 01</t>
  </si>
  <si>
    <t>Расходы на повышение эффективности управления муниципальным жилищным фондом поселка (Закупка товаров, работ и услуг для государственных (муниципальных) нужд)</t>
  </si>
  <si>
    <t>99 9 00 20080</t>
  </si>
  <si>
    <t>Расходы  на капитальный ремонт  муниципального жилищного фонда (Закупка товаров, работ и услуг для государственных (муниципальных) нужд)</t>
  </si>
  <si>
    <t>99 9 00 20140</t>
  </si>
  <si>
    <t>Расходы на содержание общественной бани ( Закупка товаров, работ и услуг для государственных (муниципальных) нужд)</t>
  </si>
  <si>
    <t>99 9 00 20200</t>
  </si>
  <si>
    <t>Расходы на обеспечение деятельности (оказание услуг) МУ «АХУ поселка Ставрово»</t>
  </si>
  <si>
    <t>99 9 00 04590</t>
  </si>
  <si>
    <t xml:space="preserve">Расходы на обеспечение деятельности (оказание услуг) МУ «АХУ поселка Ставрово» </t>
  </si>
  <si>
    <t xml:space="preserve">Расходы на обеспечение деятельности ( оказание услуг)  МУ " АХУ поселка Ставрово" </t>
  </si>
  <si>
    <t>Расходы на обеспечение деятельности ( оказание услуг)  МКУ " Благоустройство"</t>
  </si>
  <si>
    <t>Основное мероприятие " Обеспечение первичных мер пожарной безопасности в поселке Ставрово"</t>
  </si>
  <si>
    <t>Основное мероприятие " Обеспечение безопасности людей на водных объектах, создание условий и организации места массового отдыха населения на реке Колокша в поселке Ставрово"</t>
  </si>
  <si>
    <t>Основное мероприятие " Организация и осуществление мероприятий по работе с детьми и молодежью поселка Ставрово"</t>
  </si>
  <si>
    <t>08 0 01</t>
  </si>
  <si>
    <t>Расходы на обеспечение функционирования деятельности муниципального учреждения культуры (Субсидии бюджетным учреждениям)</t>
  </si>
  <si>
    <t>07 0 01</t>
  </si>
  <si>
    <t>Основное мероприятие "Социальная поддержка отдельных категорий граждан"</t>
  </si>
  <si>
    <t>Основное мероприятие "Обеспечение деятельности муниципального учреждения культуры"</t>
  </si>
  <si>
    <t>Основное мероприятие " Организация и проведение культурно-массовых мероприятий и участие в мероприятиях вышестоящего уровня"</t>
  </si>
  <si>
    <t>99 9 00 05590</t>
  </si>
  <si>
    <t xml:space="preserve">99 9 00 05590 </t>
  </si>
  <si>
    <t xml:space="preserve">Основное мероприятие "Обеспечение условий для развития на территории поселка физической культуры и массового спорта" </t>
  </si>
  <si>
    <t>Приобретение, установка, ремонт противопожарного оборудования и указателей гидрантов (Закупка товаров, работ и услуг для государственных (муниципальных) нужд учреждениями)</t>
  </si>
  <si>
    <t xml:space="preserve">11 0 01 </t>
  </si>
  <si>
    <t>Основное мероприятие "Повышение доступности информации о деятельности ОМС, их структурных подразделений и муниципальных учреждений на основе  использования информационно-телекоммуникационных технологий"</t>
  </si>
  <si>
    <t>Основное мероприятие " Дорожная деятельность в отношении автомобильных дорог местного значения"</t>
  </si>
  <si>
    <t>Содержание муниципальных дорог местного значения МКУ "Благоустройство"</t>
  </si>
  <si>
    <t xml:space="preserve">03 0 02 </t>
  </si>
  <si>
    <t>03 0 02 21030</t>
  </si>
  <si>
    <t>11 0 02</t>
  </si>
  <si>
    <t>Основное мероприятие " Повышение качества и эффективности  органов местного самоуправления, их структурных подразделений и муниципальных учреждений на основе использования отраслевых информационных систем"</t>
  </si>
  <si>
    <t>07 0 02</t>
  </si>
  <si>
    <t>Расходы на обеспечение деятельности централизованной бухгалтерии</t>
  </si>
  <si>
    <t xml:space="preserve">Расходы на обеспечение деятельности централизованной бухгалтерии  </t>
  </si>
  <si>
    <t>06</t>
  </si>
  <si>
    <t>06 0 01</t>
  </si>
  <si>
    <t>06 0 01 11020</t>
  </si>
  <si>
    <t>06 0 01 11010</t>
  </si>
  <si>
    <t>08 0 01 02591</t>
  </si>
  <si>
    <t>10 2</t>
  </si>
  <si>
    <t>10 2 01</t>
  </si>
  <si>
    <t>Основное мероприятие "Осуществление муниципальных заимствований и предоставление муниципальных гарантий поселка, обеспечение своевременных расчетов по долговым обязательствам"</t>
  </si>
  <si>
    <t>10 2 01 21070</t>
  </si>
  <si>
    <t xml:space="preserve">Обслуживание муниципальных заимствований (Обслуживание государственного (муниципального)долга) </t>
  </si>
  <si>
    <t>Глава местной администрации</t>
  </si>
  <si>
    <t>07 0 02 21190</t>
  </si>
  <si>
    <t>Муниципальная программа "Защита населения и территории поселка Ставрово от чрезвычайных ситуаций, обеспечение пожарной безопасности и безопасности людей на водных объектах"</t>
  </si>
  <si>
    <t>Обучение должностных лиц и специалистов (Закупка товаров, работ и услуг для  государственных (муниципальных) нужд учреждениями)</t>
  </si>
  <si>
    <t>Организация и содержание муниципального спасательного поста на реке Колокша (Закупка товаров, работ и услуг для государственных (муниципальных) нужд учреждениями)</t>
  </si>
  <si>
    <t>Мероприятия по оказанию адресной помощи отдельным категориям граждан (Социальное обеспечение и иные выплаты населению)</t>
  </si>
  <si>
    <t>Мероприятие по оказанию социальной поддержки детям и подросткам для временного трудоустройства несовершеннолетних граждан (Социальное обеспечение и иные выплаты населению)</t>
  </si>
  <si>
    <t>Обеспечение деятельности муниципального учреждения спорта (Субсидии бюджетным учреждениям)</t>
  </si>
  <si>
    <t>Мероприятия в области физической культуры и спорта (Субсидии бюджетным учреждениям)</t>
  </si>
  <si>
    <t>Расходы на организацию и проведение поселковых, культурно-массовых мероприятий  (Закупка товаров, работ и услуг для государственных (муниципальных) нужд учреждениями)</t>
  </si>
  <si>
    <t>Оплата услуг предоставления доступности информации о деятельности ОМС, их структурных подразделений и муниципальных учреждений  (Закупка товаров, работ и услуг для государственных (муниципальных) нужд учреждениями)</t>
  </si>
  <si>
    <t>Мероприятия по работе с детьми и молодежью поселка в сфере культуры (Субсидии бюджетным учреждениям)</t>
  </si>
  <si>
    <t>Мероприятия по работе с детьми и молодежью поселка в сфере физической культуры и спорта (Субсидии бюджетным учреждениям)</t>
  </si>
  <si>
    <t>Основное мероприятие "Предоставление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культуры"</t>
  </si>
  <si>
    <t xml:space="preserve">Субсидия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</t>
  </si>
  <si>
    <t>07 0 03</t>
  </si>
  <si>
    <t>07 0 03 70230</t>
  </si>
  <si>
    <t>03 0 01 21020</t>
  </si>
  <si>
    <t>11 0 01 21080</t>
  </si>
  <si>
    <t>11 0 02 21081</t>
  </si>
  <si>
    <t>99 9 00 0Б590</t>
  </si>
  <si>
    <t>07 0 01 01590</t>
  </si>
  <si>
    <t>08 0 01 02590</t>
  </si>
  <si>
    <t>02 0 01 0Б591</t>
  </si>
  <si>
    <t>04 0 01 01591</t>
  </si>
  <si>
    <t>04 0 01 02593</t>
  </si>
  <si>
    <t xml:space="preserve">01 </t>
  </si>
  <si>
    <t>Основное мероприятие "Формирование современной информационно-технологической инфраструктуры ОМС и  муниципальных учреждений"</t>
  </si>
  <si>
    <t>11 0 03</t>
  </si>
  <si>
    <t>11 0 03 21082</t>
  </si>
  <si>
    <t>Расходы на обеспечение функционирования информационных систем (Закупка товаров, работ и услуг для государственных (муниципальных) нужд)</t>
  </si>
  <si>
    <t>Расходы на формирование современной информационно-технологической инфраструктуры органов местного самоуправления и муниципальных учреждений (Закупка товаров, работ и услуг для государственных (муниципальных) нужд</t>
  </si>
  <si>
    <t xml:space="preserve">        к решению  Совета народных депутатов </t>
  </si>
  <si>
    <t xml:space="preserve">Организация и осуществление мероприятий по защите населения и территории поселка Ставрово от чрезвычайных ситуаций  </t>
  </si>
  <si>
    <t>03 0 03</t>
  </si>
  <si>
    <t>03 0 03 21021</t>
  </si>
  <si>
    <t>Расходы на членский взнос в ассоциацию "Совет муниципальных образований Владимирской области" (Иные бюджетные ассигнования)</t>
  </si>
  <si>
    <t>Муниципальная программа "Энергосбережение и повышение энергетической эффективности в муниципальном образовании поселок Ставрово на период до 2020 года"</t>
  </si>
  <si>
    <t>Основное мероприятие "Энергосберегающие мероприятия по снижению потребления топливно-энергетических ресурсов"</t>
  </si>
  <si>
    <t>01 0 01</t>
  </si>
  <si>
    <t>Муниципальная программа "Благоустройство территории поселка Ставрово"</t>
  </si>
  <si>
    <t>Основное меропритие " Повышение уровня благоустройства поселка Ставрово, создание наиболее благоприятной и комфортной среды жизнедеятельности населения"</t>
  </si>
  <si>
    <t>Расходы на содержание и ремонт объектов уличного освещения (Закупка товаров, работ и услуг для государственных (муниципальных) нужд)</t>
  </si>
  <si>
    <t>Расходы на обеспечение сохранности и восстановление зеленых насаждений (Закупка товаров, работ и услуг для государственных (муниципальных) нужд)</t>
  </si>
  <si>
    <t>Расходы на благоустройство и текущее содержание муниципального кладбища ( Закупка товаров, работ и услуг для государственных ( муниципальных) нужд)</t>
  </si>
  <si>
    <t>на 2018 и 2019 года.</t>
  </si>
  <si>
    <t>Сумма на 2018 год</t>
  </si>
  <si>
    <t>Сумма на 2019 год</t>
  </si>
  <si>
    <t>Приложение № 8</t>
  </si>
  <si>
    <t>Оптимизация расходов на оплату потребленной электроэнергии на уличное освещение поселка</t>
  </si>
  <si>
    <t>15</t>
  </si>
  <si>
    <t>15 0 01</t>
  </si>
  <si>
    <t>01 0 01 21200</t>
  </si>
  <si>
    <t>15 0 01 21220</t>
  </si>
  <si>
    <t>15 0 01 21221</t>
  </si>
  <si>
    <t>15 0 01 21222</t>
  </si>
  <si>
    <t>15 0 01 21223</t>
  </si>
  <si>
    <t>Создание благоприятных условий для жизни и отдыха жителей</t>
  </si>
  <si>
    <t>от 15.12.2016  № 19/88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</si>
</sst>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000"/>
    <numFmt numFmtId="167" formatCode="000000"/>
    <numFmt numFmtId="168" formatCode="0.0000"/>
    <numFmt numFmtId="169" formatCode="0.00000"/>
    <numFmt numFmtId="170" formatCode="#,##0.00&quot;р.&quot;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"/>
  </numFmts>
  <fonts count="31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9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Alignment="1">
      <alignment/>
    </xf>
    <xf numFmtId="49" fontId="6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49" fontId="7" fillId="0" borderId="10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49" fontId="6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169" fontId="7" fillId="0" borderId="10" xfId="0" applyNumberFormat="1" applyFont="1" applyFill="1" applyBorder="1" applyAlignment="1">
      <alignment horizontal="right"/>
    </xf>
    <xf numFmtId="49" fontId="11" fillId="0" borderId="0" xfId="0" applyNumberFormat="1" applyFont="1" applyBorder="1" applyAlignment="1">
      <alignment horizontal="right"/>
    </xf>
    <xf numFmtId="49" fontId="7" fillId="0" borderId="10" xfId="0" applyNumberFormat="1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175" fontId="13" fillId="24" borderId="10" xfId="0" applyNumberFormat="1" applyFont="1" applyFill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center" shrinkToFit="1"/>
    </xf>
    <xf numFmtId="175" fontId="13" fillId="24" borderId="10" xfId="0" applyNumberFormat="1" applyFont="1" applyFill="1" applyBorder="1" applyAlignment="1" quotePrefix="1">
      <alignment horizontal="left" vertical="top" wrapText="1"/>
    </xf>
    <xf numFmtId="0" fontId="6" fillId="0" borderId="10" xfId="0" applyFont="1" applyBorder="1" applyAlignment="1">
      <alignment horizontal="left"/>
    </xf>
    <xf numFmtId="49" fontId="6" fillId="0" borderId="10" xfId="0" applyNumberFormat="1" applyFont="1" applyBorder="1" applyAlignment="1">
      <alignment horizontal="center" shrinkToFi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 wrapText="1"/>
    </xf>
    <xf numFmtId="175" fontId="13" fillId="0" borderId="10" xfId="0" applyNumberFormat="1" applyFont="1" applyFill="1" applyBorder="1" applyAlignment="1" quotePrefix="1">
      <alignment horizontal="left" vertical="top" wrapText="1"/>
    </xf>
    <xf numFmtId="0" fontId="7" fillId="0" borderId="11" xfId="0" applyFont="1" applyFill="1" applyBorder="1" applyAlignment="1">
      <alignment wrapText="1"/>
    </xf>
    <xf numFmtId="175" fontId="13" fillId="0" borderId="10" xfId="0" applyNumberFormat="1" applyFont="1" applyFill="1" applyBorder="1" applyAlignment="1">
      <alignment horizontal="left" vertical="top" wrapText="1"/>
    </xf>
    <xf numFmtId="169" fontId="6" fillId="0" borderId="10" xfId="0" applyNumberFormat="1" applyFont="1" applyFill="1" applyBorder="1" applyAlignment="1">
      <alignment horizontal="right"/>
    </xf>
    <xf numFmtId="0" fontId="7" fillId="0" borderId="12" xfId="0" applyFont="1" applyFill="1" applyBorder="1" applyAlignment="1">
      <alignment wrapText="1"/>
    </xf>
    <xf numFmtId="0" fontId="7" fillId="0" borderId="10" xfId="0" applyFont="1" applyFill="1" applyBorder="1" applyAlignment="1">
      <alignment horizontal="justify" vertical="top" wrapText="1"/>
    </xf>
    <xf numFmtId="175" fontId="7" fillId="0" borderId="10" xfId="0" applyNumberFormat="1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wrapText="1" shrinkToFit="1"/>
    </xf>
    <xf numFmtId="0" fontId="7" fillId="0" borderId="10" xfId="0" applyFont="1" applyFill="1" applyBorder="1" applyAlignment="1">
      <alignment wrapText="1" shrinkToFit="1"/>
    </xf>
    <xf numFmtId="0" fontId="7" fillId="0" borderId="12" xfId="0" applyFont="1" applyFill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left" wrapText="1"/>
    </xf>
    <xf numFmtId="169" fontId="7" fillId="0" borderId="10" xfId="0" applyNumberFormat="1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175" fontId="13" fillId="24" borderId="12" xfId="0" applyNumberFormat="1" applyFont="1" applyFill="1" applyBorder="1" applyAlignment="1" quotePrefix="1">
      <alignment horizontal="left" vertical="top" wrapText="1"/>
    </xf>
    <xf numFmtId="0" fontId="7" fillId="0" borderId="15" xfId="0" applyFont="1" applyFill="1" applyBorder="1" applyAlignment="1">
      <alignment horizontal="left"/>
    </xf>
    <xf numFmtId="169" fontId="6" fillId="0" borderId="10" xfId="0" applyNumberFormat="1" applyFont="1" applyFill="1" applyBorder="1" applyAlignment="1">
      <alignment horizontal="center"/>
    </xf>
    <xf numFmtId="175" fontId="12" fillId="24" borderId="10" xfId="0" applyNumberFormat="1" applyFont="1" applyFill="1" applyBorder="1" applyAlignment="1">
      <alignment horizontal="left" vertical="top" wrapText="1"/>
    </xf>
    <xf numFmtId="175" fontId="13" fillId="0" borderId="15" xfId="0" applyNumberFormat="1" applyFont="1" applyFill="1" applyBorder="1" applyAlignment="1">
      <alignment horizontal="left" vertical="top" wrapText="1"/>
    </xf>
    <xf numFmtId="0" fontId="7" fillId="0" borderId="10" xfId="0" applyFont="1" applyBorder="1" applyAlignment="1">
      <alignment wrapText="1"/>
    </xf>
    <xf numFmtId="49" fontId="7" fillId="0" borderId="10" xfId="0" applyNumberFormat="1" applyFont="1" applyFill="1" applyBorder="1" applyAlignment="1">
      <alignment horizontal="left"/>
    </xf>
    <xf numFmtId="49" fontId="7" fillId="0" borderId="10" xfId="0" applyNumberFormat="1" applyFont="1" applyFill="1" applyBorder="1" applyAlignment="1">
      <alignment/>
    </xf>
    <xf numFmtId="49" fontId="6" fillId="0" borderId="10" xfId="0" applyNumberFormat="1" applyFont="1" applyFill="1" applyBorder="1" applyAlignment="1">
      <alignment horizontal="left"/>
    </xf>
    <xf numFmtId="49" fontId="7" fillId="0" borderId="10" xfId="0" applyNumberFormat="1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wrapText="1"/>
    </xf>
    <xf numFmtId="175" fontId="13" fillId="0" borderId="10" xfId="0" applyNumberFormat="1" applyFont="1" applyFill="1" applyBorder="1" applyAlignment="1">
      <alignment horizontal="left" vertical="top" wrapText="1"/>
    </xf>
    <xf numFmtId="175" fontId="13" fillId="0" borderId="10" xfId="0" applyNumberFormat="1" applyFont="1" applyFill="1" applyBorder="1" applyAlignment="1">
      <alignment vertical="top" wrapText="1"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justify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justify" vertical="top" wrapText="1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49" fontId="7" fillId="0" borderId="1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 shrinkToFit="1"/>
    </xf>
    <xf numFmtId="0" fontId="13" fillId="0" borderId="0" xfId="0" applyFont="1" applyFill="1" applyAlignment="1">
      <alignment wrapText="1"/>
    </xf>
    <xf numFmtId="0" fontId="7" fillId="0" borderId="12" xfId="0" applyFont="1" applyFill="1" applyBorder="1" applyAlignment="1">
      <alignment wrapText="1"/>
    </xf>
    <xf numFmtId="0" fontId="7" fillId="0" borderId="15" xfId="0" applyFont="1" applyFill="1" applyBorder="1" applyAlignment="1">
      <alignment wrapText="1"/>
    </xf>
    <xf numFmtId="0" fontId="7" fillId="0" borderId="10" xfId="0" applyFont="1" applyBorder="1" applyAlignment="1">
      <alignment horizontal="justify" vertical="top" wrapText="1"/>
    </xf>
    <xf numFmtId="0" fontId="7" fillId="0" borderId="15" xfId="0" applyFont="1" applyFill="1" applyBorder="1" applyAlignment="1">
      <alignment horizontal="left" wrapText="1"/>
    </xf>
    <xf numFmtId="0" fontId="2" fillId="0" borderId="0" xfId="0" applyFont="1" applyAlignment="1">
      <alignment horizontal="center"/>
    </xf>
    <xf numFmtId="0" fontId="12" fillId="24" borderId="0" xfId="0" applyFont="1" applyFill="1" applyAlignment="1">
      <alignment horizontal="center" wrapText="1"/>
    </xf>
    <xf numFmtId="49" fontId="11" fillId="0" borderId="0" xfId="0" applyNumberFormat="1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zoomScalePageLayoutView="0"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79" t="s">
        <v>4</v>
      </c>
      <c r="C6" s="79"/>
      <c r="D6" s="79"/>
      <c r="E6" s="79"/>
      <c r="F6" s="79"/>
      <c r="G6" s="79"/>
      <c r="H6" s="79"/>
      <c r="I6" s="79"/>
    </row>
  </sheetData>
  <sheetProtection/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1"/>
  <sheetViews>
    <sheetView tabSelected="1" zoomScale="75" zoomScaleNormal="75" zoomScaleSheetLayoutView="75" zoomScalePageLayoutView="0" workbookViewId="0" topLeftCell="A1">
      <selection activeCell="E11" sqref="E11"/>
    </sheetView>
  </sheetViews>
  <sheetFormatPr defaultColWidth="9.00390625" defaultRowHeight="12.75"/>
  <cols>
    <col min="1" max="1" width="63.75390625" style="0" customWidth="1"/>
    <col min="2" max="2" width="8.375" style="0" customWidth="1"/>
    <col min="3" max="3" width="7.875" style="0" customWidth="1"/>
    <col min="4" max="4" width="7.625" style="0" customWidth="1"/>
    <col min="5" max="5" width="17.00390625" style="0" customWidth="1"/>
    <col min="6" max="6" width="8.125" style="0" customWidth="1"/>
    <col min="7" max="7" width="0" style="0" hidden="1" customWidth="1"/>
    <col min="8" max="8" width="16.375" style="0" customWidth="1"/>
    <col min="9" max="9" width="15.875" style="0" customWidth="1"/>
  </cols>
  <sheetData>
    <row r="1" spans="1:9" s="3" customFormat="1" ht="15.75">
      <c r="A1" s="4"/>
      <c r="B1" s="4"/>
      <c r="C1" s="15"/>
      <c r="D1" s="15"/>
      <c r="E1" s="81" t="s">
        <v>193</v>
      </c>
      <c r="F1" s="81"/>
      <c r="G1" s="81"/>
      <c r="H1" s="81"/>
      <c r="I1" s="81"/>
    </row>
    <row r="2" spans="1:9" s="3" customFormat="1" ht="12.75" customHeight="1">
      <c r="A2" s="5"/>
      <c r="B2" s="5"/>
      <c r="C2" s="81" t="s">
        <v>177</v>
      </c>
      <c r="D2" s="81"/>
      <c r="E2" s="81"/>
      <c r="F2" s="81"/>
      <c r="G2" s="81"/>
      <c r="H2" s="81"/>
      <c r="I2" s="81"/>
    </row>
    <row r="3" spans="1:9" s="3" customFormat="1" ht="15.75">
      <c r="A3" s="5"/>
      <c r="B3" s="5"/>
      <c r="C3" s="15"/>
      <c r="D3" s="15"/>
      <c r="E3" s="81" t="s">
        <v>203</v>
      </c>
      <c r="F3" s="81"/>
      <c r="G3" s="81"/>
      <c r="H3" s="81"/>
      <c r="I3" s="81"/>
    </row>
    <row r="4" spans="1:8" s="3" customFormat="1" ht="22.5" customHeight="1">
      <c r="A4" s="80" t="s">
        <v>66</v>
      </c>
      <c r="B4" s="80"/>
      <c r="C4" s="80"/>
      <c r="D4" s="80"/>
      <c r="E4" s="80"/>
      <c r="F4" s="80"/>
      <c r="G4" s="80"/>
      <c r="H4" s="80"/>
    </row>
    <row r="5" spans="1:8" s="3" customFormat="1" ht="18.75" customHeight="1">
      <c r="A5" s="80" t="s">
        <v>190</v>
      </c>
      <c r="B5" s="80"/>
      <c r="C5" s="80"/>
      <c r="D5" s="80"/>
      <c r="E5" s="80"/>
      <c r="F5" s="80"/>
      <c r="G5" s="80"/>
      <c r="H5" s="80"/>
    </row>
    <row r="6" spans="1:8" s="3" customFormat="1" ht="22.5" customHeight="1">
      <c r="A6" s="17"/>
      <c r="B6" s="17"/>
      <c r="C6" s="17"/>
      <c r="D6" s="17"/>
      <c r="E6" s="17"/>
      <c r="F6" s="17"/>
      <c r="G6" s="17"/>
      <c r="H6" s="18" t="s">
        <v>45</v>
      </c>
    </row>
    <row r="7" spans="1:9" s="3" customFormat="1" ht="33" customHeight="1">
      <c r="A7" s="42" t="s">
        <v>40</v>
      </c>
      <c r="B7" s="42" t="s">
        <v>65</v>
      </c>
      <c r="C7" s="43" t="s">
        <v>43</v>
      </c>
      <c r="D7" s="43" t="s">
        <v>41</v>
      </c>
      <c r="E7" s="43" t="s">
        <v>44</v>
      </c>
      <c r="F7" s="43" t="s">
        <v>42</v>
      </c>
      <c r="G7" s="41" t="s">
        <v>13</v>
      </c>
      <c r="H7" s="43" t="s">
        <v>191</v>
      </c>
      <c r="I7" s="43" t="s">
        <v>192</v>
      </c>
    </row>
    <row r="8" spans="1:9" s="6" customFormat="1" ht="16.5" customHeight="1">
      <c r="A8" s="22" t="s">
        <v>64</v>
      </c>
      <c r="B8" s="22"/>
      <c r="C8" s="7"/>
      <c r="D8" s="23"/>
      <c r="E8" s="7"/>
      <c r="F8" s="7"/>
      <c r="G8" s="24"/>
      <c r="H8" s="50">
        <f>H9+H16</f>
        <v>24974.100000000002</v>
      </c>
      <c r="I8" s="50">
        <f>I9+I16</f>
        <v>24757.300000000003</v>
      </c>
    </row>
    <row r="9" spans="1:9" s="6" customFormat="1" ht="39" customHeight="1">
      <c r="A9" s="45" t="s">
        <v>67</v>
      </c>
      <c r="B9" s="24">
        <v>801</v>
      </c>
      <c r="C9" s="7"/>
      <c r="D9" s="23"/>
      <c r="E9" s="7"/>
      <c r="F9" s="7"/>
      <c r="G9" s="24"/>
      <c r="H9" s="50">
        <f aca="true" t="shared" si="0" ref="H9:I12">H10</f>
        <v>241.4</v>
      </c>
      <c r="I9" s="50">
        <f t="shared" si="0"/>
        <v>241.4</v>
      </c>
    </row>
    <row r="10" spans="1:9" s="6" customFormat="1" ht="16.5" customHeight="1">
      <c r="A10" s="25" t="s">
        <v>9</v>
      </c>
      <c r="B10" s="24">
        <v>801</v>
      </c>
      <c r="C10" s="7" t="s">
        <v>27</v>
      </c>
      <c r="D10" s="23"/>
      <c r="E10" s="7"/>
      <c r="F10" s="7"/>
      <c r="G10" s="24"/>
      <c r="H10" s="50">
        <f t="shared" si="0"/>
        <v>241.4</v>
      </c>
      <c r="I10" s="50">
        <f t="shared" si="0"/>
        <v>241.4</v>
      </c>
    </row>
    <row r="11" spans="1:9" s="6" customFormat="1" ht="75.75" customHeight="1">
      <c r="A11" s="48" t="s">
        <v>47</v>
      </c>
      <c r="B11" s="44">
        <v>801</v>
      </c>
      <c r="C11" s="8" t="s">
        <v>27</v>
      </c>
      <c r="D11" s="20" t="s">
        <v>32</v>
      </c>
      <c r="E11" s="10"/>
      <c r="F11" s="8"/>
      <c r="G11" s="44"/>
      <c r="H11" s="46">
        <f t="shared" si="0"/>
        <v>241.4</v>
      </c>
      <c r="I11" s="46">
        <f t="shared" si="0"/>
        <v>241.4</v>
      </c>
    </row>
    <row r="12" spans="1:9" s="6" customFormat="1" ht="36.75" customHeight="1">
      <c r="A12" s="53" t="s">
        <v>93</v>
      </c>
      <c r="B12" s="47">
        <v>801</v>
      </c>
      <c r="C12" s="8" t="s">
        <v>27</v>
      </c>
      <c r="D12" s="20" t="s">
        <v>32</v>
      </c>
      <c r="E12" s="54" t="s">
        <v>68</v>
      </c>
      <c r="F12" s="8"/>
      <c r="G12" s="44"/>
      <c r="H12" s="46">
        <f t="shared" si="0"/>
        <v>241.4</v>
      </c>
      <c r="I12" s="46">
        <f t="shared" si="0"/>
        <v>241.4</v>
      </c>
    </row>
    <row r="13" spans="1:9" s="6" customFormat="1" ht="16.5" customHeight="1">
      <c r="A13" s="49" t="s">
        <v>69</v>
      </c>
      <c r="B13" s="44">
        <v>801</v>
      </c>
      <c r="C13" s="8" t="s">
        <v>27</v>
      </c>
      <c r="D13" s="20" t="s">
        <v>32</v>
      </c>
      <c r="E13" s="54" t="s">
        <v>70</v>
      </c>
      <c r="F13" s="8"/>
      <c r="G13" s="44"/>
      <c r="H13" s="46">
        <f>H14+H15</f>
        <v>241.4</v>
      </c>
      <c r="I13" s="46">
        <f>I14+I15</f>
        <v>241.4</v>
      </c>
    </row>
    <row r="14" spans="1:9" s="6" customFormat="1" ht="76.5" customHeight="1">
      <c r="A14" s="29" t="s">
        <v>71</v>
      </c>
      <c r="B14" s="44">
        <v>801</v>
      </c>
      <c r="C14" s="8" t="s">
        <v>27</v>
      </c>
      <c r="D14" s="20" t="s">
        <v>32</v>
      </c>
      <c r="E14" s="54" t="s">
        <v>72</v>
      </c>
      <c r="F14" s="8" t="s">
        <v>46</v>
      </c>
      <c r="G14" s="44"/>
      <c r="H14" s="46">
        <v>239.4</v>
      </c>
      <c r="I14" s="46">
        <v>239.4</v>
      </c>
    </row>
    <row r="15" spans="1:9" s="6" customFormat="1" ht="58.5" customHeight="1">
      <c r="A15" s="19" t="s">
        <v>73</v>
      </c>
      <c r="B15" s="44">
        <v>801</v>
      </c>
      <c r="C15" s="8" t="s">
        <v>27</v>
      </c>
      <c r="D15" s="20" t="s">
        <v>32</v>
      </c>
      <c r="E15" s="54" t="s">
        <v>74</v>
      </c>
      <c r="F15" s="8" t="s">
        <v>48</v>
      </c>
      <c r="G15" s="44"/>
      <c r="H15" s="46">
        <v>2</v>
      </c>
      <c r="I15" s="46">
        <v>2</v>
      </c>
    </row>
    <row r="16" spans="1:9" s="6" customFormat="1" ht="23.25" customHeight="1">
      <c r="A16" s="51" t="s">
        <v>75</v>
      </c>
      <c r="B16" s="24">
        <v>803</v>
      </c>
      <c r="C16" s="7"/>
      <c r="D16" s="23"/>
      <c r="E16" s="56"/>
      <c r="F16" s="7"/>
      <c r="G16" s="24"/>
      <c r="H16" s="50">
        <f>H17+H44+H50+H59+H65+H100+H106+H124+H130+H136</f>
        <v>24732.7</v>
      </c>
      <c r="I16" s="50">
        <f>I17+I44+I50+I59+I65+I100+I106+I124+I130+I136</f>
        <v>24515.9</v>
      </c>
    </row>
    <row r="17" spans="1:9" s="6" customFormat="1" ht="20.25" customHeight="1">
      <c r="A17" s="25" t="s">
        <v>9</v>
      </c>
      <c r="B17" s="24">
        <v>803</v>
      </c>
      <c r="C17" s="7" t="s">
        <v>27</v>
      </c>
      <c r="D17" s="23"/>
      <c r="E17" s="56"/>
      <c r="F17" s="7"/>
      <c r="G17" s="24"/>
      <c r="H17" s="50">
        <f>H18+H33+H37</f>
        <v>4798</v>
      </c>
      <c r="I17" s="50">
        <f>I18+I33+I37</f>
        <v>4798</v>
      </c>
    </row>
    <row r="18" spans="1:9" s="6" customFormat="1" ht="76.5" customHeight="1">
      <c r="A18" s="21" t="s">
        <v>49</v>
      </c>
      <c r="B18" s="44">
        <v>803</v>
      </c>
      <c r="C18" s="8" t="s">
        <v>27</v>
      </c>
      <c r="D18" s="20" t="s">
        <v>31</v>
      </c>
      <c r="E18" s="54"/>
      <c r="F18" s="8"/>
      <c r="G18" s="44"/>
      <c r="H18" s="46">
        <f>H26+H19</f>
        <v>3983</v>
      </c>
      <c r="I18" s="46">
        <f>I26+I19</f>
        <v>3983</v>
      </c>
    </row>
    <row r="19" spans="1:9" s="6" customFormat="1" ht="75" customHeight="1">
      <c r="A19" s="53" t="s">
        <v>63</v>
      </c>
      <c r="B19" s="44">
        <v>803</v>
      </c>
      <c r="C19" s="8" t="s">
        <v>27</v>
      </c>
      <c r="D19" s="20" t="s">
        <v>31</v>
      </c>
      <c r="E19" s="54" t="s">
        <v>35</v>
      </c>
      <c r="F19" s="8"/>
      <c r="G19" s="44"/>
      <c r="H19" s="46">
        <f>H20+H22+H24</f>
        <v>12.8</v>
      </c>
      <c r="I19" s="46">
        <f>I20+I22+I24</f>
        <v>12.8</v>
      </c>
    </row>
    <row r="20" spans="1:9" s="6" customFormat="1" ht="98.25" customHeight="1">
      <c r="A20" s="29" t="s">
        <v>125</v>
      </c>
      <c r="B20" s="44">
        <v>803</v>
      </c>
      <c r="C20" s="8" t="s">
        <v>27</v>
      </c>
      <c r="D20" s="20" t="s">
        <v>31</v>
      </c>
      <c r="E20" s="54" t="s">
        <v>124</v>
      </c>
      <c r="F20" s="8"/>
      <c r="G20" s="44"/>
      <c r="H20" s="46">
        <f>H21</f>
        <v>4.1</v>
      </c>
      <c r="I20" s="46">
        <f>I21</f>
        <v>4.1</v>
      </c>
    </row>
    <row r="21" spans="1:9" s="6" customFormat="1" ht="95.25" customHeight="1">
      <c r="A21" s="64" t="s">
        <v>155</v>
      </c>
      <c r="B21" s="44">
        <v>803</v>
      </c>
      <c r="C21" s="8" t="s">
        <v>27</v>
      </c>
      <c r="D21" s="20" t="s">
        <v>31</v>
      </c>
      <c r="E21" s="54" t="s">
        <v>163</v>
      </c>
      <c r="F21" s="8" t="s">
        <v>48</v>
      </c>
      <c r="G21" s="44"/>
      <c r="H21" s="46">
        <v>4.1</v>
      </c>
      <c r="I21" s="46">
        <v>4.1</v>
      </c>
    </row>
    <row r="22" spans="1:9" s="6" customFormat="1" ht="95.25" customHeight="1">
      <c r="A22" s="13" t="s">
        <v>131</v>
      </c>
      <c r="B22" s="70">
        <v>803</v>
      </c>
      <c r="C22" s="10" t="s">
        <v>27</v>
      </c>
      <c r="D22" s="73" t="s">
        <v>31</v>
      </c>
      <c r="E22" s="54" t="s">
        <v>130</v>
      </c>
      <c r="F22" s="10"/>
      <c r="G22" s="70"/>
      <c r="H22" s="46">
        <f>H23</f>
        <v>2.8</v>
      </c>
      <c r="I22" s="46">
        <f>I23</f>
        <v>2.8</v>
      </c>
    </row>
    <row r="23" spans="1:9" s="6" customFormat="1" ht="60" customHeight="1">
      <c r="A23" s="32" t="s">
        <v>175</v>
      </c>
      <c r="B23" s="70">
        <v>803</v>
      </c>
      <c r="C23" s="10" t="s">
        <v>171</v>
      </c>
      <c r="D23" s="73" t="s">
        <v>31</v>
      </c>
      <c r="E23" s="54" t="s">
        <v>164</v>
      </c>
      <c r="F23" s="10" t="s">
        <v>48</v>
      </c>
      <c r="G23" s="70"/>
      <c r="H23" s="46">
        <v>2.8</v>
      </c>
      <c r="I23" s="46">
        <v>2.8</v>
      </c>
    </row>
    <row r="24" spans="1:9" s="6" customFormat="1" ht="60" customHeight="1">
      <c r="A24" s="32" t="s">
        <v>172</v>
      </c>
      <c r="B24" s="70">
        <v>803</v>
      </c>
      <c r="C24" s="10" t="s">
        <v>27</v>
      </c>
      <c r="D24" s="10" t="s">
        <v>31</v>
      </c>
      <c r="E24" s="57" t="s">
        <v>173</v>
      </c>
      <c r="F24" s="16"/>
      <c r="G24" s="70"/>
      <c r="H24" s="46">
        <f>H25</f>
        <v>5.9</v>
      </c>
      <c r="I24" s="46">
        <f>I25</f>
        <v>5.9</v>
      </c>
    </row>
    <row r="25" spans="1:9" s="6" customFormat="1" ht="94.5" customHeight="1">
      <c r="A25" s="74" t="s">
        <v>176</v>
      </c>
      <c r="B25" s="70">
        <v>803</v>
      </c>
      <c r="C25" s="10" t="s">
        <v>27</v>
      </c>
      <c r="D25" s="10" t="s">
        <v>31</v>
      </c>
      <c r="E25" s="57" t="s">
        <v>174</v>
      </c>
      <c r="F25" s="16" t="s">
        <v>48</v>
      </c>
      <c r="G25" s="70"/>
      <c r="H25" s="46">
        <v>5.9</v>
      </c>
      <c r="I25" s="46">
        <v>5.9</v>
      </c>
    </row>
    <row r="26" spans="1:9" s="6" customFormat="1" ht="38.25" customHeight="1">
      <c r="A26" s="53" t="s">
        <v>93</v>
      </c>
      <c r="B26" s="44">
        <v>803</v>
      </c>
      <c r="C26" s="8" t="s">
        <v>27</v>
      </c>
      <c r="D26" s="20" t="s">
        <v>31</v>
      </c>
      <c r="E26" s="54" t="s">
        <v>68</v>
      </c>
      <c r="F26" s="8"/>
      <c r="G26" s="44"/>
      <c r="H26" s="46">
        <f>H27+H29</f>
        <v>3970.2</v>
      </c>
      <c r="I26" s="46">
        <f>I27+I29</f>
        <v>3970.2</v>
      </c>
    </row>
    <row r="27" spans="1:9" s="6" customFormat="1" ht="19.5" customHeight="1">
      <c r="A27" s="63" t="s">
        <v>145</v>
      </c>
      <c r="B27" s="47">
        <v>803</v>
      </c>
      <c r="C27" s="8" t="s">
        <v>27</v>
      </c>
      <c r="D27" s="20" t="s">
        <v>31</v>
      </c>
      <c r="E27" s="71" t="s">
        <v>76</v>
      </c>
      <c r="F27" s="8"/>
      <c r="G27" s="44"/>
      <c r="H27" s="46">
        <f>H28</f>
        <v>855</v>
      </c>
      <c r="I27" s="46">
        <f>I28</f>
        <v>855</v>
      </c>
    </row>
    <row r="28" spans="1:9" s="6" customFormat="1" ht="75.75" customHeight="1">
      <c r="A28" s="52" t="s">
        <v>78</v>
      </c>
      <c r="B28" s="44">
        <v>803</v>
      </c>
      <c r="C28" s="8" t="s">
        <v>27</v>
      </c>
      <c r="D28" s="20" t="s">
        <v>31</v>
      </c>
      <c r="E28" s="54" t="s">
        <v>77</v>
      </c>
      <c r="F28" s="8" t="s">
        <v>46</v>
      </c>
      <c r="G28" s="44"/>
      <c r="H28" s="46">
        <v>855</v>
      </c>
      <c r="I28" s="46">
        <v>855</v>
      </c>
    </row>
    <row r="29" spans="1:9" s="6" customFormat="1" ht="19.5" customHeight="1">
      <c r="A29" s="49" t="s">
        <v>69</v>
      </c>
      <c r="B29" s="44">
        <v>803</v>
      </c>
      <c r="C29" s="8" t="s">
        <v>27</v>
      </c>
      <c r="D29" s="20" t="s">
        <v>31</v>
      </c>
      <c r="E29" s="54" t="s">
        <v>70</v>
      </c>
      <c r="F29" s="8"/>
      <c r="G29" s="44"/>
      <c r="H29" s="46">
        <f>H30+H32+H31</f>
        <v>3115.2</v>
      </c>
      <c r="I29" s="46">
        <f>I30+I32+I31</f>
        <v>3115.2</v>
      </c>
    </row>
    <row r="30" spans="1:9" s="6" customFormat="1" ht="77.25" customHeight="1">
      <c r="A30" s="29" t="s">
        <v>71</v>
      </c>
      <c r="B30" s="44">
        <v>803</v>
      </c>
      <c r="C30" s="8" t="s">
        <v>27</v>
      </c>
      <c r="D30" s="20" t="s">
        <v>31</v>
      </c>
      <c r="E30" s="54" t="s">
        <v>72</v>
      </c>
      <c r="F30" s="8" t="s">
        <v>46</v>
      </c>
      <c r="G30" s="44"/>
      <c r="H30" s="46">
        <v>3103.2</v>
      </c>
      <c r="I30" s="46">
        <v>3103.2</v>
      </c>
    </row>
    <row r="31" spans="1:9" s="6" customFormat="1" ht="61.5" customHeight="1">
      <c r="A31" s="19" t="s">
        <v>79</v>
      </c>
      <c r="B31" s="44">
        <v>803</v>
      </c>
      <c r="C31" s="8" t="s">
        <v>27</v>
      </c>
      <c r="D31" s="20" t="s">
        <v>31</v>
      </c>
      <c r="E31" s="54" t="s">
        <v>82</v>
      </c>
      <c r="F31" s="8" t="s">
        <v>46</v>
      </c>
      <c r="G31" s="44"/>
      <c r="H31" s="46">
        <v>5</v>
      </c>
      <c r="I31" s="46">
        <v>5</v>
      </c>
    </row>
    <row r="32" spans="1:9" s="6" customFormat="1" ht="59.25" customHeight="1">
      <c r="A32" s="19" t="s">
        <v>79</v>
      </c>
      <c r="B32" s="44">
        <v>803</v>
      </c>
      <c r="C32" s="8" t="s">
        <v>27</v>
      </c>
      <c r="D32" s="20" t="s">
        <v>31</v>
      </c>
      <c r="E32" s="54" t="s">
        <v>82</v>
      </c>
      <c r="F32" s="8" t="s">
        <v>48</v>
      </c>
      <c r="G32" s="44"/>
      <c r="H32" s="46">
        <v>7</v>
      </c>
      <c r="I32" s="46">
        <v>7</v>
      </c>
    </row>
    <row r="33" spans="1:9" s="6" customFormat="1" ht="20.25" customHeight="1">
      <c r="A33" s="27" t="s">
        <v>7</v>
      </c>
      <c r="B33" s="44">
        <v>803</v>
      </c>
      <c r="C33" s="10" t="s">
        <v>27</v>
      </c>
      <c r="D33" s="10" t="s">
        <v>35</v>
      </c>
      <c r="E33" s="54"/>
      <c r="F33" s="8"/>
      <c r="G33" s="44"/>
      <c r="H33" s="46">
        <f aca="true" t="shared" si="1" ref="H33:I35">H34</f>
        <v>30</v>
      </c>
      <c r="I33" s="46">
        <f t="shared" si="1"/>
        <v>30</v>
      </c>
    </row>
    <row r="34" spans="1:9" s="6" customFormat="1" ht="38.25" customHeight="1">
      <c r="A34" s="53" t="s">
        <v>93</v>
      </c>
      <c r="B34" s="44">
        <v>803</v>
      </c>
      <c r="C34" s="8" t="s">
        <v>27</v>
      </c>
      <c r="D34" s="20" t="s">
        <v>35</v>
      </c>
      <c r="E34" s="54" t="s">
        <v>68</v>
      </c>
      <c r="F34" s="8"/>
      <c r="G34" s="44"/>
      <c r="H34" s="46">
        <f t="shared" si="1"/>
        <v>30</v>
      </c>
      <c r="I34" s="46">
        <f t="shared" si="1"/>
        <v>30</v>
      </c>
    </row>
    <row r="35" spans="1:9" s="6" customFormat="1" ht="21.75" customHeight="1">
      <c r="A35" s="49" t="s">
        <v>69</v>
      </c>
      <c r="B35" s="44">
        <v>803</v>
      </c>
      <c r="C35" s="8" t="s">
        <v>27</v>
      </c>
      <c r="D35" s="20" t="s">
        <v>35</v>
      </c>
      <c r="E35" s="54" t="s">
        <v>70</v>
      </c>
      <c r="F35" s="8"/>
      <c r="G35" s="44"/>
      <c r="H35" s="46">
        <f t="shared" si="1"/>
        <v>30</v>
      </c>
      <c r="I35" s="46">
        <f t="shared" si="1"/>
        <v>30</v>
      </c>
    </row>
    <row r="36" spans="1:9" s="6" customFormat="1" ht="40.5" customHeight="1">
      <c r="A36" s="29" t="s">
        <v>80</v>
      </c>
      <c r="B36" s="44">
        <v>803</v>
      </c>
      <c r="C36" s="10" t="s">
        <v>27</v>
      </c>
      <c r="D36" s="10" t="s">
        <v>35</v>
      </c>
      <c r="E36" s="54" t="s">
        <v>83</v>
      </c>
      <c r="F36" s="10" t="s">
        <v>29</v>
      </c>
      <c r="G36" s="44"/>
      <c r="H36" s="46">
        <v>30</v>
      </c>
      <c r="I36" s="46">
        <v>30</v>
      </c>
    </row>
    <row r="37" spans="1:9" s="6" customFormat="1" ht="21" customHeight="1">
      <c r="A37" s="27" t="s">
        <v>26</v>
      </c>
      <c r="B37" s="44">
        <v>803</v>
      </c>
      <c r="C37" s="10" t="s">
        <v>27</v>
      </c>
      <c r="D37" s="10" t="s">
        <v>34</v>
      </c>
      <c r="E37" s="10"/>
      <c r="F37" s="10"/>
      <c r="G37" s="44"/>
      <c r="H37" s="46">
        <f>H38</f>
        <v>785</v>
      </c>
      <c r="I37" s="46">
        <f>I38</f>
        <v>785</v>
      </c>
    </row>
    <row r="38" spans="1:9" s="6" customFormat="1" ht="36" customHeight="1">
      <c r="A38" s="53" t="s">
        <v>93</v>
      </c>
      <c r="B38" s="44">
        <v>803</v>
      </c>
      <c r="C38" s="8" t="s">
        <v>27</v>
      </c>
      <c r="D38" s="20" t="s">
        <v>34</v>
      </c>
      <c r="E38" s="55" t="s">
        <v>68</v>
      </c>
      <c r="F38" s="10"/>
      <c r="G38" s="44"/>
      <c r="H38" s="46">
        <f>H39</f>
        <v>785</v>
      </c>
      <c r="I38" s="46">
        <f>I39</f>
        <v>785</v>
      </c>
    </row>
    <row r="39" spans="1:9" s="6" customFormat="1" ht="20.25" customHeight="1">
      <c r="A39" s="49" t="s">
        <v>69</v>
      </c>
      <c r="B39" s="44">
        <v>803</v>
      </c>
      <c r="C39" s="8" t="s">
        <v>27</v>
      </c>
      <c r="D39" s="20" t="s">
        <v>34</v>
      </c>
      <c r="E39" s="55" t="s">
        <v>70</v>
      </c>
      <c r="F39" s="10"/>
      <c r="G39" s="44"/>
      <c r="H39" s="46">
        <f>H40+H41+H42+H43</f>
        <v>785</v>
      </c>
      <c r="I39" s="46">
        <f>I40+I41+I42+I43</f>
        <v>785</v>
      </c>
    </row>
    <row r="40" spans="1:9" s="6" customFormat="1" ht="40.5" customHeight="1">
      <c r="A40" s="27" t="s">
        <v>81</v>
      </c>
      <c r="B40" s="44">
        <v>803</v>
      </c>
      <c r="C40" s="10" t="s">
        <v>27</v>
      </c>
      <c r="D40" s="10" t="s">
        <v>34</v>
      </c>
      <c r="E40" s="55" t="s">
        <v>84</v>
      </c>
      <c r="F40" s="10" t="s">
        <v>29</v>
      </c>
      <c r="G40" s="44"/>
      <c r="H40" s="46">
        <v>334.9</v>
      </c>
      <c r="I40" s="46">
        <v>334.9</v>
      </c>
    </row>
    <row r="41" spans="1:9" s="6" customFormat="1" ht="59.25" customHeight="1">
      <c r="A41" s="29" t="s">
        <v>181</v>
      </c>
      <c r="B41" s="44">
        <v>803</v>
      </c>
      <c r="C41" s="10" t="s">
        <v>27</v>
      </c>
      <c r="D41" s="10" t="s">
        <v>34</v>
      </c>
      <c r="E41" s="54" t="s">
        <v>85</v>
      </c>
      <c r="F41" s="10" t="s">
        <v>29</v>
      </c>
      <c r="G41" s="44"/>
      <c r="H41" s="46">
        <v>7.529</v>
      </c>
      <c r="I41" s="46">
        <v>7.529</v>
      </c>
    </row>
    <row r="42" spans="1:9" s="6" customFormat="1" ht="98.25" customHeight="1">
      <c r="A42" s="29" t="s">
        <v>86</v>
      </c>
      <c r="B42" s="44">
        <v>803</v>
      </c>
      <c r="C42" s="10" t="s">
        <v>27</v>
      </c>
      <c r="D42" s="10" t="s">
        <v>34</v>
      </c>
      <c r="E42" s="54" t="s">
        <v>87</v>
      </c>
      <c r="F42" s="10" t="s">
        <v>48</v>
      </c>
      <c r="G42" s="44"/>
      <c r="H42" s="46">
        <v>156.071</v>
      </c>
      <c r="I42" s="46">
        <v>156.071</v>
      </c>
    </row>
    <row r="43" spans="1:9" s="6" customFormat="1" ht="78" customHeight="1">
      <c r="A43" s="29" t="s">
        <v>88</v>
      </c>
      <c r="B43" s="44">
        <v>803</v>
      </c>
      <c r="C43" s="10" t="s">
        <v>27</v>
      </c>
      <c r="D43" s="10" t="s">
        <v>34</v>
      </c>
      <c r="E43" s="10" t="s">
        <v>89</v>
      </c>
      <c r="F43" s="10" t="s">
        <v>48</v>
      </c>
      <c r="G43" s="44"/>
      <c r="H43" s="46">
        <v>286.5</v>
      </c>
      <c r="I43" s="46">
        <v>286.5</v>
      </c>
    </row>
    <row r="44" spans="1:9" s="6" customFormat="1" ht="22.5" customHeight="1">
      <c r="A44" s="26" t="s">
        <v>10</v>
      </c>
      <c r="B44" s="24">
        <v>803</v>
      </c>
      <c r="C44" s="12" t="s">
        <v>33</v>
      </c>
      <c r="D44" s="12"/>
      <c r="E44" s="56"/>
      <c r="F44" s="12"/>
      <c r="G44" s="24"/>
      <c r="H44" s="50">
        <f aca="true" t="shared" si="2" ref="H44:I46">H45</f>
        <v>152.1</v>
      </c>
      <c r="I44" s="50">
        <f t="shared" si="2"/>
        <v>152.1</v>
      </c>
    </row>
    <row r="45" spans="1:9" s="6" customFormat="1" ht="21" customHeight="1">
      <c r="A45" s="27" t="s">
        <v>50</v>
      </c>
      <c r="B45" s="44">
        <v>803</v>
      </c>
      <c r="C45" s="10" t="s">
        <v>33</v>
      </c>
      <c r="D45" s="10" t="s">
        <v>32</v>
      </c>
      <c r="E45" s="54"/>
      <c r="F45" s="10"/>
      <c r="G45" s="44"/>
      <c r="H45" s="46">
        <f t="shared" si="2"/>
        <v>152.1</v>
      </c>
      <c r="I45" s="46">
        <f t="shared" si="2"/>
        <v>152.1</v>
      </c>
    </row>
    <row r="46" spans="1:9" s="6" customFormat="1" ht="37.5" customHeight="1">
      <c r="A46" s="53" t="s">
        <v>93</v>
      </c>
      <c r="B46" s="44">
        <v>803</v>
      </c>
      <c r="C46" s="8" t="s">
        <v>33</v>
      </c>
      <c r="D46" s="20" t="s">
        <v>32</v>
      </c>
      <c r="E46" s="55" t="s">
        <v>68</v>
      </c>
      <c r="F46" s="10"/>
      <c r="G46" s="44"/>
      <c r="H46" s="46">
        <f t="shared" si="2"/>
        <v>152.1</v>
      </c>
      <c r="I46" s="46">
        <f t="shared" si="2"/>
        <v>152.1</v>
      </c>
    </row>
    <row r="47" spans="1:9" s="6" customFormat="1" ht="19.5" customHeight="1">
      <c r="A47" s="49" t="s">
        <v>69</v>
      </c>
      <c r="B47" s="44">
        <v>803</v>
      </c>
      <c r="C47" s="8" t="s">
        <v>33</v>
      </c>
      <c r="D47" s="20" t="s">
        <v>32</v>
      </c>
      <c r="E47" s="55" t="s">
        <v>70</v>
      </c>
      <c r="F47" s="10"/>
      <c r="G47" s="44"/>
      <c r="H47" s="46">
        <f>H48+H49</f>
        <v>152.1</v>
      </c>
      <c r="I47" s="46">
        <f>I48+I49</f>
        <v>152.1</v>
      </c>
    </row>
    <row r="48" spans="1:9" s="6" customFormat="1" ht="75.75" customHeight="1">
      <c r="A48" s="13" t="s">
        <v>90</v>
      </c>
      <c r="B48" s="44">
        <v>803</v>
      </c>
      <c r="C48" s="10" t="s">
        <v>33</v>
      </c>
      <c r="D48" s="10" t="s">
        <v>32</v>
      </c>
      <c r="E48" s="10" t="s">
        <v>91</v>
      </c>
      <c r="F48" s="10" t="s">
        <v>46</v>
      </c>
      <c r="G48" s="44"/>
      <c r="H48" s="46">
        <v>146.4</v>
      </c>
      <c r="I48" s="46">
        <v>146.4</v>
      </c>
    </row>
    <row r="49" spans="1:9" s="6" customFormat="1" ht="75.75" customHeight="1">
      <c r="A49" s="13" t="s">
        <v>92</v>
      </c>
      <c r="B49" s="44">
        <v>803</v>
      </c>
      <c r="C49" s="10" t="s">
        <v>33</v>
      </c>
      <c r="D49" s="10" t="s">
        <v>32</v>
      </c>
      <c r="E49" s="54" t="s">
        <v>91</v>
      </c>
      <c r="F49" s="10" t="s">
        <v>48</v>
      </c>
      <c r="G49" s="44"/>
      <c r="H49" s="46">
        <v>5.7</v>
      </c>
      <c r="I49" s="46">
        <v>5.7</v>
      </c>
    </row>
    <row r="50" spans="1:9" s="6" customFormat="1" ht="37.5" customHeight="1">
      <c r="A50" s="26" t="s">
        <v>14</v>
      </c>
      <c r="B50" s="24">
        <v>803</v>
      </c>
      <c r="C50" s="12" t="s">
        <v>32</v>
      </c>
      <c r="D50" s="10"/>
      <c r="E50" s="56"/>
      <c r="F50" s="12"/>
      <c r="G50" s="24"/>
      <c r="H50" s="50">
        <f>H51</f>
        <v>220.7</v>
      </c>
      <c r="I50" s="50">
        <f>I51</f>
        <v>220.7</v>
      </c>
    </row>
    <row r="51" spans="1:9" s="6" customFormat="1" ht="57" customHeight="1">
      <c r="A51" s="27" t="s">
        <v>51</v>
      </c>
      <c r="B51" s="44">
        <v>803</v>
      </c>
      <c r="C51" s="10" t="s">
        <v>32</v>
      </c>
      <c r="D51" s="10" t="s">
        <v>37</v>
      </c>
      <c r="E51" s="54"/>
      <c r="F51" s="10"/>
      <c r="G51" s="44"/>
      <c r="H51" s="46">
        <f>H52</f>
        <v>220.7</v>
      </c>
      <c r="I51" s="46">
        <f>I52</f>
        <v>220.7</v>
      </c>
    </row>
    <row r="52" spans="1:9" s="6" customFormat="1" ht="76.5" customHeight="1">
      <c r="A52" s="65" t="s">
        <v>147</v>
      </c>
      <c r="B52" s="44">
        <v>803</v>
      </c>
      <c r="C52" s="10" t="s">
        <v>32</v>
      </c>
      <c r="D52" s="10" t="s">
        <v>37</v>
      </c>
      <c r="E52" s="57" t="s">
        <v>32</v>
      </c>
      <c r="F52" s="10"/>
      <c r="G52" s="44"/>
      <c r="H52" s="46">
        <f>H53+H55+H57</f>
        <v>220.7</v>
      </c>
      <c r="I52" s="46">
        <f>I53+I55+I57</f>
        <v>220.7</v>
      </c>
    </row>
    <row r="53" spans="1:9" s="6" customFormat="1" ht="39.75" customHeight="1">
      <c r="A53" s="13" t="s">
        <v>111</v>
      </c>
      <c r="B53" s="44">
        <v>803</v>
      </c>
      <c r="C53" s="10" t="s">
        <v>32</v>
      </c>
      <c r="D53" s="10" t="s">
        <v>37</v>
      </c>
      <c r="E53" s="54" t="s">
        <v>99</v>
      </c>
      <c r="F53" s="10"/>
      <c r="G53" s="44"/>
      <c r="H53" s="46">
        <f>H54</f>
        <v>75.5</v>
      </c>
      <c r="I53" s="46">
        <f>I54</f>
        <v>75.5</v>
      </c>
    </row>
    <row r="54" spans="1:9" s="6" customFormat="1" ht="78" customHeight="1">
      <c r="A54" s="13" t="s">
        <v>123</v>
      </c>
      <c r="B54" s="44">
        <v>803</v>
      </c>
      <c r="C54" s="10" t="s">
        <v>32</v>
      </c>
      <c r="D54" s="10" t="s">
        <v>37</v>
      </c>
      <c r="E54" s="54" t="s">
        <v>162</v>
      </c>
      <c r="F54" s="10" t="s">
        <v>48</v>
      </c>
      <c r="G54" s="44"/>
      <c r="H54" s="46">
        <v>75.5</v>
      </c>
      <c r="I54" s="46">
        <v>75.5</v>
      </c>
    </row>
    <row r="55" spans="1:9" s="6" customFormat="1" ht="77.25" customHeight="1">
      <c r="A55" s="13" t="s">
        <v>112</v>
      </c>
      <c r="B55" s="44">
        <v>803</v>
      </c>
      <c r="C55" s="10" t="s">
        <v>32</v>
      </c>
      <c r="D55" s="10" t="s">
        <v>37</v>
      </c>
      <c r="E55" s="54" t="s">
        <v>128</v>
      </c>
      <c r="F55" s="10"/>
      <c r="G55" s="44"/>
      <c r="H55" s="46">
        <f>H56</f>
        <v>139.2</v>
      </c>
      <c r="I55" s="46">
        <f>I56</f>
        <v>139.2</v>
      </c>
    </row>
    <row r="56" spans="1:9" s="6" customFormat="1" ht="78.75" customHeight="1">
      <c r="A56" s="75" t="s">
        <v>149</v>
      </c>
      <c r="B56" s="44">
        <v>803</v>
      </c>
      <c r="C56" s="10" t="s">
        <v>95</v>
      </c>
      <c r="D56" s="10" t="s">
        <v>96</v>
      </c>
      <c r="E56" s="54" t="s">
        <v>129</v>
      </c>
      <c r="F56" s="10" t="s">
        <v>48</v>
      </c>
      <c r="G56" s="44"/>
      <c r="H56" s="46">
        <v>139.2</v>
      </c>
      <c r="I56" s="46">
        <v>139.2</v>
      </c>
    </row>
    <row r="57" spans="1:9" s="6" customFormat="1" ht="57" customHeight="1">
      <c r="A57" s="77" t="s">
        <v>178</v>
      </c>
      <c r="B57" s="47">
        <v>803</v>
      </c>
      <c r="C57" s="10" t="s">
        <v>32</v>
      </c>
      <c r="D57" s="10" t="s">
        <v>37</v>
      </c>
      <c r="E57" s="54" t="s">
        <v>179</v>
      </c>
      <c r="F57" s="10"/>
      <c r="G57" s="44"/>
      <c r="H57" s="46">
        <f>H58</f>
        <v>6</v>
      </c>
      <c r="I57" s="46">
        <f>I58</f>
        <v>6</v>
      </c>
    </row>
    <row r="58" spans="1:9" s="6" customFormat="1" ht="59.25" customHeight="1">
      <c r="A58" s="76" t="s">
        <v>148</v>
      </c>
      <c r="B58" s="44">
        <v>803</v>
      </c>
      <c r="C58" s="10" t="s">
        <v>32</v>
      </c>
      <c r="D58" s="10" t="s">
        <v>37</v>
      </c>
      <c r="E58" s="54" t="s">
        <v>180</v>
      </c>
      <c r="F58" s="10" t="s">
        <v>48</v>
      </c>
      <c r="G58" s="44"/>
      <c r="H58" s="46">
        <v>6</v>
      </c>
      <c r="I58" s="46">
        <v>6</v>
      </c>
    </row>
    <row r="59" spans="1:9" s="6" customFormat="1" ht="17.25" customHeight="1">
      <c r="A59" s="26" t="s">
        <v>11</v>
      </c>
      <c r="B59" s="58">
        <v>803</v>
      </c>
      <c r="C59" s="12" t="s">
        <v>31</v>
      </c>
      <c r="D59" s="12"/>
      <c r="E59" s="12"/>
      <c r="F59" s="12"/>
      <c r="G59" s="12" t="s">
        <v>8</v>
      </c>
      <c r="H59" s="30">
        <f aca="true" t="shared" si="3" ref="H59:I61">H60</f>
        <v>1138.8</v>
      </c>
      <c r="I59" s="30">
        <f t="shared" si="3"/>
        <v>1138.8</v>
      </c>
    </row>
    <row r="60" spans="1:9" s="6" customFormat="1" ht="23.25" customHeight="1">
      <c r="A60" s="27" t="s">
        <v>52</v>
      </c>
      <c r="B60" s="59">
        <v>803</v>
      </c>
      <c r="C60" s="10" t="s">
        <v>31</v>
      </c>
      <c r="D60" s="10" t="s">
        <v>37</v>
      </c>
      <c r="E60" s="10"/>
      <c r="F60" s="10"/>
      <c r="G60" s="10"/>
      <c r="H60" s="14">
        <f t="shared" si="3"/>
        <v>1138.8</v>
      </c>
      <c r="I60" s="14">
        <f t="shared" si="3"/>
        <v>1138.8</v>
      </c>
    </row>
    <row r="61" spans="1:9" s="6" customFormat="1" ht="37.5" customHeight="1">
      <c r="A61" s="29" t="s">
        <v>97</v>
      </c>
      <c r="B61" s="59">
        <v>803</v>
      </c>
      <c r="C61" s="10" t="s">
        <v>31</v>
      </c>
      <c r="D61" s="10" t="s">
        <v>37</v>
      </c>
      <c r="E61" s="54" t="s">
        <v>33</v>
      </c>
      <c r="F61" s="10"/>
      <c r="G61" s="10"/>
      <c r="H61" s="14">
        <f t="shared" si="3"/>
        <v>1138.8</v>
      </c>
      <c r="I61" s="14">
        <f t="shared" si="3"/>
        <v>1138.8</v>
      </c>
    </row>
    <row r="62" spans="1:9" s="6" customFormat="1" ht="45" customHeight="1">
      <c r="A62" s="29" t="s">
        <v>126</v>
      </c>
      <c r="B62" s="59">
        <v>803</v>
      </c>
      <c r="C62" s="10" t="s">
        <v>31</v>
      </c>
      <c r="D62" s="10" t="s">
        <v>37</v>
      </c>
      <c r="E62" s="54" t="s">
        <v>98</v>
      </c>
      <c r="F62" s="10"/>
      <c r="G62" s="10"/>
      <c r="H62" s="14">
        <f>H63+H64</f>
        <v>1138.8</v>
      </c>
      <c r="I62" s="14">
        <f>I63+I64</f>
        <v>1138.8</v>
      </c>
    </row>
    <row r="63" spans="1:9" s="6" customFormat="1" ht="41.25" customHeight="1">
      <c r="A63" s="33" t="s">
        <v>127</v>
      </c>
      <c r="B63" s="59">
        <v>803</v>
      </c>
      <c r="C63" s="10" t="s">
        <v>31</v>
      </c>
      <c r="D63" s="10" t="s">
        <v>37</v>
      </c>
      <c r="E63" s="10" t="s">
        <v>168</v>
      </c>
      <c r="F63" s="10" t="s">
        <v>46</v>
      </c>
      <c r="G63" s="10"/>
      <c r="H63" s="14">
        <v>798.8</v>
      </c>
      <c r="I63" s="14">
        <v>798.8</v>
      </c>
    </row>
    <row r="64" spans="1:9" s="6" customFormat="1" ht="41.25" customHeight="1">
      <c r="A64" s="33" t="s">
        <v>127</v>
      </c>
      <c r="B64" s="59">
        <v>803</v>
      </c>
      <c r="C64" s="10" t="s">
        <v>31</v>
      </c>
      <c r="D64" s="10" t="s">
        <v>37</v>
      </c>
      <c r="E64" s="10" t="s">
        <v>168</v>
      </c>
      <c r="F64" s="10" t="s">
        <v>48</v>
      </c>
      <c r="G64" s="10"/>
      <c r="H64" s="14">
        <v>340</v>
      </c>
      <c r="I64" s="14">
        <v>340</v>
      </c>
    </row>
    <row r="65" spans="1:9" s="6" customFormat="1" ht="18.75">
      <c r="A65" s="26" t="s">
        <v>22</v>
      </c>
      <c r="B65" s="58">
        <v>803</v>
      </c>
      <c r="C65" s="12" t="s">
        <v>30</v>
      </c>
      <c r="D65" s="12"/>
      <c r="E65" s="12"/>
      <c r="F65" s="12"/>
      <c r="G65" s="12" t="s">
        <v>8</v>
      </c>
      <c r="H65" s="30">
        <f>H66+H72+H76+H86</f>
        <v>11798.5</v>
      </c>
      <c r="I65" s="30">
        <f>I66+I72+I76+I86</f>
        <v>11798.5</v>
      </c>
    </row>
    <row r="66" spans="1:9" s="6" customFormat="1" ht="18.75">
      <c r="A66" s="13" t="s">
        <v>5</v>
      </c>
      <c r="B66" s="59">
        <v>803</v>
      </c>
      <c r="C66" s="10" t="s">
        <v>30</v>
      </c>
      <c r="D66" s="10" t="s">
        <v>27</v>
      </c>
      <c r="E66" s="10"/>
      <c r="F66" s="10"/>
      <c r="G66" s="10"/>
      <c r="H66" s="14">
        <f>H67</f>
        <v>647.6</v>
      </c>
      <c r="I66" s="14">
        <f>I67</f>
        <v>647.6</v>
      </c>
    </row>
    <row r="67" spans="1:9" s="6" customFormat="1" ht="37.5">
      <c r="A67" s="13" t="s">
        <v>93</v>
      </c>
      <c r="B67" s="44">
        <v>803</v>
      </c>
      <c r="C67" s="8" t="s">
        <v>30</v>
      </c>
      <c r="D67" s="20" t="s">
        <v>27</v>
      </c>
      <c r="E67" s="55" t="s">
        <v>68</v>
      </c>
      <c r="F67" s="10"/>
      <c r="G67" s="10"/>
      <c r="H67" s="14">
        <f>H68</f>
        <v>647.6</v>
      </c>
      <c r="I67" s="14">
        <f>I68</f>
        <v>647.6</v>
      </c>
    </row>
    <row r="68" spans="1:9" s="6" customFormat="1" ht="18.75">
      <c r="A68" s="49" t="s">
        <v>69</v>
      </c>
      <c r="B68" s="44">
        <v>803</v>
      </c>
      <c r="C68" s="8" t="s">
        <v>30</v>
      </c>
      <c r="D68" s="20" t="s">
        <v>27</v>
      </c>
      <c r="E68" s="55" t="s">
        <v>70</v>
      </c>
      <c r="F68" s="10"/>
      <c r="G68" s="10"/>
      <c r="H68" s="14">
        <f>H69+H70+H71</f>
        <v>647.6</v>
      </c>
      <c r="I68" s="14">
        <f>I69+I70+I71</f>
        <v>647.6</v>
      </c>
    </row>
    <row r="69" spans="1:9" s="6" customFormat="1" ht="75.75" customHeight="1">
      <c r="A69" s="13" t="s">
        <v>100</v>
      </c>
      <c r="B69" s="59">
        <v>803</v>
      </c>
      <c r="C69" s="10" t="s">
        <v>30</v>
      </c>
      <c r="D69" s="10" t="s">
        <v>27</v>
      </c>
      <c r="E69" s="10" t="s">
        <v>101</v>
      </c>
      <c r="F69" s="10" t="s">
        <v>48</v>
      </c>
      <c r="G69" s="10"/>
      <c r="H69" s="14">
        <v>30</v>
      </c>
      <c r="I69" s="14">
        <v>30</v>
      </c>
    </row>
    <row r="70" spans="1:9" s="6" customFormat="1" ht="57.75" customHeight="1">
      <c r="A70" s="28" t="s">
        <v>102</v>
      </c>
      <c r="B70" s="60">
        <v>803</v>
      </c>
      <c r="C70" s="10" t="s">
        <v>30</v>
      </c>
      <c r="D70" s="10" t="s">
        <v>27</v>
      </c>
      <c r="E70" s="10" t="s">
        <v>103</v>
      </c>
      <c r="F70" s="10" t="s">
        <v>48</v>
      </c>
      <c r="G70" s="10"/>
      <c r="H70" s="14">
        <v>507.6</v>
      </c>
      <c r="I70" s="14">
        <v>507.6</v>
      </c>
    </row>
    <row r="71" spans="1:9" s="6" customFormat="1" ht="76.5" customHeight="1">
      <c r="A71" s="29" t="s">
        <v>88</v>
      </c>
      <c r="B71" s="60">
        <v>803</v>
      </c>
      <c r="C71" s="10" t="s">
        <v>30</v>
      </c>
      <c r="D71" s="10" t="s">
        <v>27</v>
      </c>
      <c r="E71" s="10" t="s">
        <v>89</v>
      </c>
      <c r="F71" s="10" t="s">
        <v>48</v>
      </c>
      <c r="G71" s="10"/>
      <c r="H71" s="14">
        <v>110</v>
      </c>
      <c r="I71" s="14">
        <v>110</v>
      </c>
    </row>
    <row r="72" spans="1:9" s="6" customFormat="1" ht="24" customHeight="1">
      <c r="A72" s="13" t="s">
        <v>6</v>
      </c>
      <c r="B72" s="60">
        <v>803</v>
      </c>
      <c r="C72" s="10" t="s">
        <v>30</v>
      </c>
      <c r="D72" s="10" t="s">
        <v>33</v>
      </c>
      <c r="E72" s="10"/>
      <c r="F72" s="10"/>
      <c r="G72" s="10" t="s">
        <v>8</v>
      </c>
      <c r="H72" s="14">
        <f aca="true" t="shared" si="4" ref="H72:I74">H73</f>
        <v>989.6</v>
      </c>
      <c r="I72" s="14">
        <f t="shared" si="4"/>
        <v>989.6</v>
      </c>
    </row>
    <row r="73" spans="1:9" s="6" customFormat="1" ht="38.25" customHeight="1">
      <c r="A73" s="53" t="s">
        <v>93</v>
      </c>
      <c r="B73" s="44">
        <v>803</v>
      </c>
      <c r="C73" s="8" t="s">
        <v>30</v>
      </c>
      <c r="D73" s="20" t="s">
        <v>33</v>
      </c>
      <c r="E73" s="55" t="s">
        <v>68</v>
      </c>
      <c r="F73" s="10"/>
      <c r="G73" s="10"/>
      <c r="H73" s="14">
        <f t="shared" si="4"/>
        <v>989.6</v>
      </c>
      <c r="I73" s="14">
        <f t="shared" si="4"/>
        <v>989.6</v>
      </c>
    </row>
    <row r="74" spans="1:9" s="6" customFormat="1" ht="23.25" customHeight="1">
      <c r="A74" s="49" t="s">
        <v>69</v>
      </c>
      <c r="B74" s="44">
        <v>803</v>
      </c>
      <c r="C74" s="8" t="s">
        <v>30</v>
      </c>
      <c r="D74" s="20" t="s">
        <v>33</v>
      </c>
      <c r="E74" s="55" t="s">
        <v>70</v>
      </c>
      <c r="F74" s="10"/>
      <c r="G74" s="10"/>
      <c r="H74" s="14">
        <f t="shared" si="4"/>
        <v>989.6</v>
      </c>
      <c r="I74" s="14">
        <f t="shared" si="4"/>
        <v>989.6</v>
      </c>
    </row>
    <row r="75" spans="1:9" s="6" customFormat="1" ht="60.75" customHeight="1">
      <c r="A75" s="13" t="s">
        <v>104</v>
      </c>
      <c r="B75" s="59">
        <v>803</v>
      </c>
      <c r="C75" s="10" t="s">
        <v>30</v>
      </c>
      <c r="D75" s="10" t="s">
        <v>33</v>
      </c>
      <c r="E75" s="54" t="s">
        <v>105</v>
      </c>
      <c r="F75" s="10" t="s">
        <v>48</v>
      </c>
      <c r="G75" s="10"/>
      <c r="H75" s="14">
        <v>989.6</v>
      </c>
      <c r="I75" s="14">
        <v>989.6</v>
      </c>
    </row>
    <row r="76" spans="1:9" s="6" customFormat="1" ht="18.75">
      <c r="A76" s="13" t="s">
        <v>15</v>
      </c>
      <c r="B76" s="59">
        <v>803</v>
      </c>
      <c r="C76" s="10" t="s">
        <v>30</v>
      </c>
      <c r="D76" s="10" t="s">
        <v>32</v>
      </c>
      <c r="E76" s="10"/>
      <c r="F76" s="10"/>
      <c r="G76" s="10" t="s">
        <v>8</v>
      </c>
      <c r="H76" s="14">
        <f>H77+H80</f>
        <v>3453</v>
      </c>
      <c r="I76" s="14">
        <f>I77+I80</f>
        <v>3453</v>
      </c>
    </row>
    <row r="77" spans="1:9" s="6" customFormat="1" ht="75">
      <c r="A77" s="13" t="s">
        <v>182</v>
      </c>
      <c r="B77" s="59">
        <v>803</v>
      </c>
      <c r="C77" s="10" t="s">
        <v>30</v>
      </c>
      <c r="D77" s="10" t="s">
        <v>32</v>
      </c>
      <c r="E77" s="54" t="s">
        <v>27</v>
      </c>
      <c r="F77" s="10"/>
      <c r="G77" s="10"/>
      <c r="H77" s="14">
        <f>H78</f>
        <v>3240</v>
      </c>
      <c r="I77" s="14">
        <f>I78</f>
        <v>3240</v>
      </c>
    </row>
    <row r="78" spans="1:9" s="6" customFormat="1" ht="56.25">
      <c r="A78" s="13" t="s">
        <v>183</v>
      </c>
      <c r="B78" s="59">
        <v>803</v>
      </c>
      <c r="C78" s="10" t="s">
        <v>30</v>
      </c>
      <c r="D78" s="10" t="s">
        <v>32</v>
      </c>
      <c r="E78" s="54" t="s">
        <v>184</v>
      </c>
      <c r="F78" s="10"/>
      <c r="G78" s="10"/>
      <c r="H78" s="14">
        <f>H79</f>
        <v>3240</v>
      </c>
      <c r="I78" s="14">
        <f>I79</f>
        <v>3240</v>
      </c>
    </row>
    <row r="79" spans="1:9" s="6" customFormat="1" ht="40.5" customHeight="1">
      <c r="A79" s="13" t="s">
        <v>194</v>
      </c>
      <c r="B79" s="59">
        <v>803</v>
      </c>
      <c r="C79" s="10" t="s">
        <v>30</v>
      </c>
      <c r="D79" s="10" t="s">
        <v>32</v>
      </c>
      <c r="E79" s="54" t="s">
        <v>197</v>
      </c>
      <c r="F79" s="10" t="s">
        <v>48</v>
      </c>
      <c r="G79" s="10"/>
      <c r="H79" s="14">
        <v>3240</v>
      </c>
      <c r="I79" s="14">
        <v>3240</v>
      </c>
    </row>
    <row r="80" spans="1:9" s="6" customFormat="1" ht="37.5">
      <c r="A80" s="53" t="s">
        <v>185</v>
      </c>
      <c r="B80" s="44">
        <v>803</v>
      </c>
      <c r="C80" s="8" t="s">
        <v>30</v>
      </c>
      <c r="D80" s="20" t="s">
        <v>32</v>
      </c>
      <c r="E80" s="55" t="s">
        <v>195</v>
      </c>
      <c r="F80" s="10"/>
      <c r="G80" s="10"/>
      <c r="H80" s="14">
        <f>H81</f>
        <v>213</v>
      </c>
      <c r="I80" s="14">
        <f>I81</f>
        <v>213</v>
      </c>
    </row>
    <row r="81" spans="1:9" s="6" customFormat="1" ht="77.25" customHeight="1">
      <c r="A81" s="78" t="s">
        <v>186</v>
      </c>
      <c r="B81" s="44">
        <v>803</v>
      </c>
      <c r="C81" s="8" t="s">
        <v>30</v>
      </c>
      <c r="D81" s="20" t="s">
        <v>32</v>
      </c>
      <c r="E81" s="55" t="s">
        <v>196</v>
      </c>
      <c r="F81" s="10"/>
      <c r="G81" s="10"/>
      <c r="H81" s="14">
        <f>H82+H83+H84+H85</f>
        <v>213</v>
      </c>
      <c r="I81" s="14">
        <f>I82+I83+I84+I85</f>
        <v>213</v>
      </c>
    </row>
    <row r="82" spans="1:9" s="9" customFormat="1" ht="57.75" customHeight="1">
      <c r="A82" s="13" t="s">
        <v>187</v>
      </c>
      <c r="B82" s="44">
        <v>803</v>
      </c>
      <c r="C82" s="10" t="s">
        <v>30</v>
      </c>
      <c r="D82" s="10" t="s">
        <v>32</v>
      </c>
      <c r="E82" s="54" t="s">
        <v>198</v>
      </c>
      <c r="F82" s="10" t="s">
        <v>48</v>
      </c>
      <c r="G82" s="10"/>
      <c r="H82" s="14">
        <v>100</v>
      </c>
      <c r="I82" s="14">
        <v>100</v>
      </c>
    </row>
    <row r="83" spans="1:9" s="9" customFormat="1" ht="55.5" customHeight="1">
      <c r="A83" s="31" t="s">
        <v>188</v>
      </c>
      <c r="B83" s="44">
        <v>803</v>
      </c>
      <c r="C83" s="10" t="s">
        <v>30</v>
      </c>
      <c r="D83" s="10" t="s">
        <v>32</v>
      </c>
      <c r="E83" s="10" t="s">
        <v>199</v>
      </c>
      <c r="F83" s="10" t="s">
        <v>48</v>
      </c>
      <c r="G83" s="10"/>
      <c r="H83" s="14">
        <v>10</v>
      </c>
      <c r="I83" s="14">
        <v>10</v>
      </c>
    </row>
    <row r="84" spans="1:9" s="9" customFormat="1" ht="57" customHeight="1">
      <c r="A84" s="31" t="s">
        <v>189</v>
      </c>
      <c r="B84" s="44">
        <v>803</v>
      </c>
      <c r="C84" s="10" t="s">
        <v>30</v>
      </c>
      <c r="D84" s="10" t="s">
        <v>32</v>
      </c>
      <c r="E84" s="10" t="s">
        <v>200</v>
      </c>
      <c r="F84" s="10" t="s">
        <v>48</v>
      </c>
      <c r="G84" s="10"/>
      <c r="H84" s="14">
        <v>49</v>
      </c>
      <c r="I84" s="14">
        <v>49</v>
      </c>
    </row>
    <row r="85" spans="1:9" s="9" customFormat="1" ht="37.5">
      <c r="A85" s="13" t="s">
        <v>202</v>
      </c>
      <c r="B85" s="44">
        <v>803</v>
      </c>
      <c r="C85" s="10" t="s">
        <v>30</v>
      </c>
      <c r="D85" s="10" t="s">
        <v>32</v>
      </c>
      <c r="E85" s="10" t="s">
        <v>201</v>
      </c>
      <c r="F85" s="10" t="s">
        <v>48</v>
      </c>
      <c r="G85" s="10"/>
      <c r="H85" s="14">
        <v>54</v>
      </c>
      <c r="I85" s="14">
        <v>54</v>
      </c>
    </row>
    <row r="86" spans="1:9" s="9" customFormat="1" ht="37.5">
      <c r="A86" s="13" t="s">
        <v>19</v>
      </c>
      <c r="B86" s="44">
        <v>803</v>
      </c>
      <c r="C86" s="10" t="s">
        <v>30</v>
      </c>
      <c r="D86" s="10" t="s">
        <v>30</v>
      </c>
      <c r="E86" s="10"/>
      <c r="F86" s="10"/>
      <c r="G86" s="10" t="s">
        <v>8</v>
      </c>
      <c r="H86" s="14">
        <f>H87+H92</f>
        <v>6708.300000000001</v>
      </c>
      <c r="I86" s="14">
        <f>I87+I92</f>
        <v>6708.300000000001</v>
      </c>
    </row>
    <row r="87" spans="1:9" s="9" customFormat="1" ht="75">
      <c r="A87" s="13" t="s">
        <v>63</v>
      </c>
      <c r="B87" s="44">
        <v>803</v>
      </c>
      <c r="C87" s="10" t="s">
        <v>30</v>
      </c>
      <c r="D87" s="10" t="s">
        <v>30</v>
      </c>
      <c r="E87" s="57" t="s">
        <v>35</v>
      </c>
      <c r="F87" s="10"/>
      <c r="G87" s="10"/>
      <c r="H87" s="14">
        <f>H88+H90</f>
        <v>379.3</v>
      </c>
      <c r="I87" s="14">
        <f>I88+I90</f>
        <v>379.3</v>
      </c>
    </row>
    <row r="88" spans="1:9" s="9" customFormat="1" ht="93.75">
      <c r="A88" s="13" t="s">
        <v>131</v>
      </c>
      <c r="B88" s="44">
        <v>803</v>
      </c>
      <c r="C88" s="10" t="s">
        <v>30</v>
      </c>
      <c r="D88" s="10" t="s">
        <v>30</v>
      </c>
      <c r="E88" s="54" t="s">
        <v>130</v>
      </c>
      <c r="F88" s="10"/>
      <c r="G88" s="10"/>
      <c r="H88" s="14">
        <f>H89</f>
        <v>323.8</v>
      </c>
      <c r="I88" s="14">
        <f>I89</f>
        <v>323.8</v>
      </c>
    </row>
    <row r="89" spans="1:9" s="9" customFormat="1" ht="56.25">
      <c r="A89" s="32" t="s">
        <v>175</v>
      </c>
      <c r="B89" s="44">
        <v>803</v>
      </c>
      <c r="C89" s="10" t="s">
        <v>30</v>
      </c>
      <c r="D89" s="10" t="s">
        <v>30</v>
      </c>
      <c r="E89" s="57" t="s">
        <v>164</v>
      </c>
      <c r="F89" s="16" t="s">
        <v>48</v>
      </c>
      <c r="G89" s="10"/>
      <c r="H89" s="14">
        <v>323.8</v>
      </c>
      <c r="I89" s="14">
        <v>323.8</v>
      </c>
    </row>
    <row r="90" spans="1:9" s="9" customFormat="1" ht="59.25" customHeight="1">
      <c r="A90" s="32" t="s">
        <v>172</v>
      </c>
      <c r="B90" s="70">
        <v>803</v>
      </c>
      <c r="C90" s="10" t="s">
        <v>30</v>
      </c>
      <c r="D90" s="10" t="s">
        <v>30</v>
      </c>
      <c r="E90" s="57" t="s">
        <v>173</v>
      </c>
      <c r="F90" s="16"/>
      <c r="G90" s="10"/>
      <c r="H90" s="14">
        <f>H91</f>
        <v>55.5</v>
      </c>
      <c r="I90" s="14">
        <f>I91</f>
        <v>55.5</v>
      </c>
    </row>
    <row r="91" spans="1:9" s="9" customFormat="1" ht="96" customHeight="1">
      <c r="A91" s="74" t="s">
        <v>176</v>
      </c>
      <c r="B91" s="70">
        <v>803</v>
      </c>
      <c r="C91" s="10" t="s">
        <v>30</v>
      </c>
      <c r="D91" s="10" t="s">
        <v>30</v>
      </c>
      <c r="E91" s="57" t="s">
        <v>174</v>
      </c>
      <c r="F91" s="16" t="s">
        <v>48</v>
      </c>
      <c r="G91" s="10"/>
      <c r="H91" s="14">
        <v>55.5</v>
      </c>
      <c r="I91" s="14">
        <v>55.5</v>
      </c>
    </row>
    <row r="92" spans="1:9" s="9" customFormat="1" ht="37.5">
      <c r="A92" s="53" t="s">
        <v>93</v>
      </c>
      <c r="B92" s="44">
        <v>803</v>
      </c>
      <c r="C92" s="8" t="s">
        <v>30</v>
      </c>
      <c r="D92" s="20" t="s">
        <v>30</v>
      </c>
      <c r="E92" s="55" t="s">
        <v>68</v>
      </c>
      <c r="F92" s="10"/>
      <c r="G92" s="10"/>
      <c r="H92" s="14">
        <f>H93</f>
        <v>6329.000000000001</v>
      </c>
      <c r="I92" s="14">
        <f>I93</f>
        <v>6329.000000000001</v>
      </c>
    </row>
    <row r="93" spans="1:9" s="9" customFormat="1" ht="18.75">
      <c r="A93" s="49" t="s">
        <v>69</v>
      </c>
      <c r="B93" s="44">
        <v>803</v>
      </c>
      <c r="C93" s="8" t="s">
        <v>30</v>
      </c>
      <c r="D93" s="20" t="s">
        <v>30</v>
      </c>
      <c r="E93" s="55" t="s">
        <v>70</v>
      </c>
      <c r="F93" s="10"/>
      <c r="G93" s="10"/>
      <c r="H93" s="14">
        <f>H94+H95+H96+H97+H98+H99</f>
        <v>6329.000000000001</v>
      </c>
      <c r="I93" s="14">
        <f>I94+I95+I96+I97+I98+I99</f>
        <v>6329.000000000001</v>
      </c>
    </row>
    <row r="94" spans="1:9" s="6" customFormat="1" ht="36.75" customHeight="1">
      <c r="A94" s="13" t="s">
        <v>106</v>
      </c>
      <c r="B94" s="44">
        <v>803</v>
      </c>
      <c r="C94" s="10" t="s">
        <v>30</v>
      </c>
      <c r="D94" s="10" t="s">
        <v>30</v>
      </c>
      <c r="E94" s="57" t="s">
        <v>107</v>
      </c>
      <c r="F94" s="16" t="s">
        <v>46</v>
      </c>
      <c r="G94" s="10"/>
      <c r="H94" s="14">
        <v>1624.8</v>
      </c>
      <c r="I94" s="14">
        <v>1624.8</v>
      </c>
    </row>
    <row r="95" spans="1:9" s="6" customFormat="1" ht="39" customHeight="1">
      <c r="A95" s="13" t="s">
        <v>108</v>
      </c>
      <c r="B95" s="44">
        <v>803</v>
      </c>
      <c r="C95" s="10" t="s">
        <v>30</v>
      </c>
      <c r="D95" s="10" t="s">
        <v>30</v>
      </c>
      <c r="E95" s="57" t="s">
        <v>107</v>
      </c>
      <c r="F95" s="16" t="s">
        <v>48</v>
      </c>
      <c r="G95" s="10"/>
      <c r="H95" s="14">
        <v>876.1</v>
      </c>
      <c r="I95" s="14">
        <v>876.1</v>
      </c>
    </row>
    <row r="96" spans="1:9" s="6" customFormat="1" ht="41.25" customHeight="1">
      <c r="A96" s="29" t="s">
        <v>109</v>
      </c>
      <c r="B96" s="44">
        <v>803</v>
      </c>
      <c r="C96" s="10" t="s">
        <v>30</v>
      </c>
      <c r="D96" s="10" t="s">
        <v>30</v>
      </c>
      <c r="E96" s="57" t="s">
        <v>107</v>
      </c>
      <c r="F96" s="16" t="s">
        <v>29</v>
      </c>
      <c r="G96" s="10"/>
      <c r="H96" s="14">
        <v>2.1</v>
      </c>
      <c r="I96" s="14">
        <v>2.1</v>
      </c>
    </row>
    <row r="97" spans="1:9" s="6" customFormat="1" ht="41.25" customHeight="1">
      <c r="A97" s="33" t="s">
        <v>110</v>
      </c>
      <c r="B97" s="44">
        <v>803</v>
      </c>
      <c r="C97" s="10" t="s">
        <v>30</v>
      </c>
      <c r="D97" s="10" t="s">
        <v>30</v>
      </c>
      <c r="E97" s="57" t="s">
        <v>165</v>
      </c>
      <c r="F97" s="16" t="s">
        <v>46</v>
      </c>
      <c r="G97" s="10"/>
      <c r="H97" s="14">
        <v>3547.1</v>
      </c>
      <c r="I97" s="14">
        <v>3547.1</v>
      </c>
    </row>
    <row r="98" spans="1:9" s="6" customFormat="1" ht="41.25" customHeight="1">
      <c r="A98" s="33" t="s">
        <v>110</v>
      </c>
      <c r="B98" s="44">
        <v>803</v>
      </c>
      <c r="C98" s="10" t="s">
        <v>30</v>
      </c>
      <c r="D98" s="10" t="s">
        <v>30</v>
      </c>
      <c r="E98" s="57" t="s">
        <v>165</v>
      </c>
      <c r="F98" s="16" t="s">
        <v>48</v>
      </c>
      <c r="G98" s="10"/>
      <c r="H98" s="14">
        <v>246.1</v>
      </c>
      <c r="I98" s="14">
        <v>246.1</v>
      </c>
    </row>
    <row r="99" spans="1:9" s="6" customFormat="1" ht="41.25" customHeight="1">
      <c r="A99" s="33" t="s">
        <v>110</v>
      </c>
      <c r="B99" s="44">
        <v>803</v>
      </c>
      <c r="C99" s="10" t="s">
        <v>30</v>
      </c>
      <c r="D99" s="10" t="s">
        <v>30</v>
      </c>
      <c r="E99" s="57" t="s">
        <v>165</v>
      </c>
      <c r="F99" s="16" t="s">
        <v>29</v>
      </c>
      <c r="G99" s="10"/>
      <c r="H99" s="14">
        <v>32.8</v>
      </c>
      <c r="I99" s="14">
        <v>32.8</v>
      </c>
    </row>
    <row r="100" spans="1:9" s="6" customFormat="1" ht="18.75">
      <c r="A100" s="34" t="s">
        <v>16</v>
      </c>
      <c r="B100" s="24">
        <v>803</v>
      </c>
      <c r="C100" s="12" t="s">
        <v>39</v>
      </c>
      <c r="D100" s="10"/>
      <c r="E100" s="16"/>
      <c r="F100" s="35"/>
      <c r="G100" s="12"/>
      <c r="H100" s="30">
        <f aca="true" t="shared" si="5" ref="H100:I102">H101</f>
        <v>30</v>
      </c>
      <c r="I100" s="30">
        <f t="shared" si="5"/>
        <v>30</v>
      </c>
    </row>
    <row r="101" spans="1:9" s="6" customFormat="1" ht="18.75">
      <c r="A101" s="13" t="s">
        <v>17</v>
      </c>
      <c r="B101" s="44">
        <v>803</v>
      </c>
      <c r="C101" s="10" t="s">
        <v>39</v>
      </c>
      <c r="D101" s="10" t="s">
        <v>39</v>
      </c>
      <c r="E101" s="10"/>
      <c r="F101" s="10"/>
      <c r="G101" s="10"/>
      <c r="H101" s="14">
        <f t="shared" si="5"/>
        <v>30</v>
      </c>
      <c r="I101" s="14">
        <f t="shared" si="5"/>
        <v>30</v>
      </c>
    </row>
    <row r="102" spans="1:9" s="6" customFormat="1" ht="60" customHeight="1">
      <c r="A102" s="13" t="s">
        <v>62</v>
      </c>
      <c r="B102" s="44">
        <v>803</v>
      </c>
      <c r="C102" s="10" t="s">
        <v>39</v>
      </c>
      <c r="D102" s="10" t="s">
        <v>39</v>
      </c>
      <c r="E102" s="54" t="s">
        <v>31</v>
      </c>
      <c r="F102" s="10"/>
      <c r="G102" s="10"/>
      <c r="H102" s="14">
        <f t="shared" si="5"/>
        <v>30</v>
      </c>
      <c r="I102" s="14">
        <f t="shared" si="5"/>
        <v>30</v>
      </c>
    </row>
    <row r="103" spans="1:9" s="6" customFormat="1" ht="60" customHeight="1">
      <c r="A103" s="13" t="s">
        <v>113</v>
      </c>
      <c r="B103" s="44">
        <v>803</v>
      </c>
      <c r="C103" s="10" t="s">
        <v>39</v>
      </c>
      <c r="D103" s="10" t="s">
        <v>39</v>
      </c>
      <c r="E103" s="54" t="s">
        <v>94</v>
      </c>
      <c r="F103" s="10"/>
      <c r="G103" s="10"/>
      <c r="H103" s="14">
        <f>H104+H105</f>
        <v>30</v>
      </c>
      <c r="I103" s="14">
        <f>I104+I105</f>
        <v>30</v>
      </c>
    </row>
    <row r="104" spans="1:9" s="6" customFormat="1" ht="56.25" customHeight="1">
      <c r="A104" s="61" t="s">
        <v>156</v>
      </c>
      <c r="B104" s="44">
        <v>803</v>
      </c>
      <c r="C104" s="10" t="s">
        <v>39</v>
      </c>
      <c r="D104" s="10" t="s">
        <v>39</v>
      </c>
      <c r="E104" s="54" t="s">
        <v>169</v>
      </c>
      <c r="F104" s="10" t="s">
        <v>53</v>
      </c>
      <c r="G104" s="10"/>
      <c r="H104" s="14">
        <v>15</v>
      </c>
      <c r="I104" s="14">
        <v>15</v>
      </c>
    </row>
    <row r="105" spans="1:9" s="6" customFormat="1" ht="58.5" customHeight="1">
      <c r="A105" s="32" t="s">
        <v>157</v>
      </c>
      <c r="B105" s="44">
        <v>803</v>
      </c>
      <c r="C105" s="10" t="s">
        <v>39</v>
      </c>
      <c r="D105" s="10" t="s">
        <v>39</v>
      </c>
      <c r="E105" s="10" t="s">
        <v>170</v>
      </c>
      <c r="F105" s="10" t="s">
        <v>53</v>
      </c>
      <c r="G105" s="10"/>
      <c r="H105" s="14">
        <v>15</v>
      </c>
      <c r="I105" s="14">
        <v>15</v>
      </c>
    </row>
    <row r="106" spans="1:9" s="6" customFormat="1" ht="18.75">
      <c r="A106" s="26" t="s">
        <v>20</v>
      </c>
      <c r="B106" s="24">
        <v>803</v>
      </c>
      <c r="C106" s="12" t="s">
        <v>38</v>
      </c>
      <c r="D106" s="12"/>
      <c r="E106" s="12"/>
      <c r="F106" s="12"/>
      <c r="G106" s="12" t="s">
        <v>8</v>
      </c>
      <c r="H106" s="30">
        <f>H107+H113</f>
        <v>5080.7</v>
      </c>
      <c r="I106" s="30">
        <f>I107+I113</f>
        <v>5036.9</v>
      </c>
    </row>
    <row r="107" spans="1:9" s="6" customFormat="1" ht="18.75" customHeight="1">
      <c r="A107" s="36" t="s">
        <v>23</v>
      </c>
      <c r="B107" s="44">
        <v>803</v>
      </c>
      <c r="C107" s="10" t="s">
        <v>38</v>
      </c>
      <c r="D107" s="10" t="s">
        <v>27</v>
      </c>
      <c r="E107" s="10"/>
      <c r="F107" s="10"/>
      <c r="G107" s="10" t="s">
        <v>8</v>
      </c>
      <c r="H107" s="14">
        <f>H108</f>
        <v>4133.7</v>
      </c>
      <c r="I107" s="14">
        <f>I108</f>
        <v>4089.9</v>
      </c>
    </row>
    <row r="108" spans="1:9" s="6" customFormat="1" ht="58.5" customHeight="1">
      <c r="A108" s="32" t="s">
        <v>61</v>
      </c>
      <c r="B108" s="44">
        <v>803</v>
      </c>
      <c r="C108" s="10" t="s">
        <v>38</v>
      </c>
      <c r="D108" s="10" t="s">
        <v>27</v>
      </c>
      <c r="E108" s="54" t="s">
        <v>39</v>
      </c>
      <c r="F108" s="16"/>
      <c r="G108" s="10"/>
      <c r="H108" s="14">
        <f>H109+H111</f>
        <v>4133.7</v>
      </c>
      <c r="I108" s="14">
        <f>I109+I111</f>
        <v>4089.9</v>
      </c>
    </row>
    <row r="109" spans="1:9" s="6" customFormat="1" ht="39.75" customHeight="1">
      <c r="A109" s="61" t="s">
        <v>118</v>
      </c>
      <c r="B109" s="44">
        <v>803</v>
      </c>
      <c r="C109" s="10" t="s">
        <v>38</v>
      </c>
      <c r="D109" s="10" t="s">
        <v>27</v>
      </c>
      <c r="E109" s="54" t="s">
        <v>116</v>
      </c>
      <c r="F109" s="16"/>
      <c r="G109" s="10"/>
      <c r="H109" s="14">
        <f>H110</f>
        <v>3938.2</v>
      </c>
      <c r="I109" s="14">
        <f>I110</f>
        <v>3894.4</v>
      </c>
    </row>
    <row r="110" spans="1:9" s="6" customFormat="1" ht="59.25" customHeight="1">
      <c r="A110" s="61" t="s">
        <v>115</v>
      </c>
      <c r="B110" s="44">
        <v>803</v>
      </c>
      <c r="C110" s="10" t="s">
        <v>38</v>
      </c>
      <c r="D110" s="10" t="s">
        <v>27</v>
      </c>
      <c r="E110" s="57" t="s">
        <v>166</v>
      </c>
      <c r="F110" s="16" t="s">
        <v>53</v>
      </c>
      <c r="G110" s="10"/>
      <c r="H110" s="14">
        <v>3938.2</v>
      </c>
      <c r="I110" s="14">
        <v>3894.4</v>
      </c>
    </row>
    <row r="111" spans="1:9" s="6" customFormat="1" ht="78" customHeight="1">
      <c r="A111" s="61" t="s">
        <v>158</v>
      </c>
      <c r="B111" s="70">
        <v>803</v>
      </c>
      <c r="C111" s="10" t="s">
        <v>38</v>
      </c>
      <c r="D111" s="10" t="s">
        <v>27</v>
      </c>
      <c r="E111" s="57" t="s">
        <v>160</v>
      </c>
      <c r="F111" s="16"/>
      <c r="G111" s="10"/>
      <c r="H111" s="14">
        <f>H112</f>
        <v>195.5</v>
      </c>
      <c r="I111" s="14">
        <f>I112</f>
        <v>195.5</v>
      </c>
    </row>
    <row r="112" spans="1:9" s="11" customFormat="1" ht="73.5" customHeight="1">
      <c r="A112" s="13" t="s">
        <v>159</v>
      </c>
      <c r="B112" s="44">
        <v>803</v>
      </c>
      <c r="C112" s="10" t="s">
        <v>38</v>
      </c>
      <c r="D112" s="10" t="s">
        <v>27</v>
      </c>
      <c r="E112" s="10" t="s">
        <v>161</v>
      </c>
      <c r="F112" s="10" t="s">
        <v>54</v>
      </c>
      <c r="G112" s="10"/>
      <c r="H112" s="14">
        <v>195.5</v>
      </c>
      <c r="I112" s="14">
        <v>195.5</v>
      </c>
    </row>
    <row r="113" spans="1:9" s="6" customFormat="1" ht="22.5" customHeight="1">
      <c r="A113" s="13" t="s">
        <v>24</v>
      </c>
      <c r="B113" s="44">
        <v>803</v>
      </c>
      <c r="C113" s="10" t="s">
        <v>38</v>
      </c>
      <c r="D113" s="10" t="s">
        <v>31</v>
      </c>
      <c r="E113" s="10"/>
      <c r="F113" s="10"/>
      <c r="G113" s="10" t="s">
        <v>8</v>
      </c>
      <c r="H113" s="14">
        <f>H114+H117+H120</f>
        <v>947</v>
      </c>
      <c r="I113" s="14">
        <f>I114+I117+I120</f>
        <v>947</v>
      </c>
    </row>
    <row r="114" spans="1:9" s="6" customFormat="1" ht="55.5" customHeight="1">
      <c r="A114" s="32" t="s">
        <v>61</v>
      </c>
      <c r="B114" s="44">
        <v>803</v>
      </c>
      <c r="C114" s="10" t="s">
        <v>38</v>
      </c>
      <c r="D114" s="10" t="s">
        <v>31</v>
      </c>
      <c r="E114" s="54" t="s">
        <v>39</v>
      </c>
      <c r="F114" s="10"/>
      <c r="G114" s="10"/>
      <c r="H114" s="14">
        <f>H115</f>
        <v>26.5</v>
      </c>
      <c r="I114" s="14">
        <f>I115</f>
        <v>26.5</v>
      </c>
    </row>
    <row r="115" spans="1:9" s="6" customFormat="1" ht="57" customHeight="1">
      <c r="A115" s="61" t="s">
        <v>119</v>
      </c>
      <c r="B115" s="44">
        <v>803</v>
      </c>
      <c r="C115" s="10" t="s">
        <v>38</v>
      </c>
      <c r="D115" s="10" t="s">
        <v>31</v>
      </c>
      <c r="E115" s="54" t="s">
        <v>132</v>
      </c>
      <c r="F115" s="10"/>
      <c r="G115" s="10"/>
      <c r="H115" s="14">
        <f>H116</f>
        <v>26.5</v>
      </c>
      <c r="I115" s="14">
        <f>I116</f>
        <v>26.5</v>
      </c>
    </row>
    <row r="116" spans="1:9" s="6" customFormat="1" ht="75.75" customHeight="1">
      <c r="A116" s="66" t="s">
        <v>154</v>
      </c>
      <c r="B116" s="44">
        <v>803</v>
      </c>
      <c r="C116" s="10" t="s">
        <v>38</v>
      </c>
      <c r="D116" s="10" t="s">
        <v>31</v>
      </c>
      <c r="E116" s="10" t="s">
        <v>146</v>
      </c>
      <c r="F116" s="10" t="s">
        <v>48</v>
      </c>
      <c r="G116" s="10"/>
      <c r="H116" s="14">
        <v>26.5</v>
      </c>
      <c r="I116" s="14">
        <v>26.5</v>
      </c>
    </row>
    <row r="117" spans="1:9" s="6" customFormat="1" ht="77.25" customHeight="1">
      <c r="A117" s="13" t="s">
        <v>63</v>
      </c>
      <c r="B117" s="44">
        <v>803</v>
      </c>
      <c r="C117" s="10" t="s">
        <v>38</v>
      </c>
      <c r="D117" s="10" t="s">
        <v>31</v>
      </c>
      <c r="E117" s="54" t="s">
        <v>35</v>
      </c>
      <c r="F117" s="10"/>
      <c r="G117" s="10"/>
      <c r="H117" s="14">
        <f>H118</f>
        <v>78.2</v>
      </c>
      <c r="I117" s="14">
        <f>I118</f>
        <v>78.2</v>
      </c>
    </row>
    <row r="118" spans="1:9" s="6" customFormat="1" ht="98.25" customHeight="1">
      <c r="A118" s="13" t="s">
        <v>131</v>
      </c>
      <c r="B118" s="44">
        <v>803</v>
      </c>
      <c r="C118" s="10" t="s">
        <v>38</v>
      </c>
      <c r="D118" s="10" t="s">
        <v>31</v>
      </c>
      <c r="E118" s="54" t="s">
        <v>130</v>
      </c>
      <c r="F118" s="10"/>
      <c r="G118" s="10"/>
      <c r="H118" s="14">
        <f>H119</f>
        <v>78.2</v>
      </c>
      <c r="I118" s="14">
        <f>I119</f>
        <v>78.2</v>
      </c>
    </row>
    <row r="119" spans="1:9" s="6" customFormat="1" ht="58.5" customHeight="1">
      <c r="A119" s="32" t="s">
        <v>175</v>
      </c>
      <c r="B119" s="44">
        <v>803</v>
      </c>
      <c r="C119" s="10" t="s">
        <v>38</v>
      </c>
      <c r="D119" s="10" t="s">
        <v>31</v>
      </c>
      <c r="E119" s="72" t="s">
        <v>164</v>
      </c>
      <c r="F119" s="10" t="s">
        <v>48</v>
      </c>
      <c r="G119" s="10"/>
      <c r="H119" s="14">
        <v>78.2</v>
      </c>
      <c r="I119" s="14">
        <v>78.2</v>
      </c>
    </row>
    <row r="120" spans="1:9" s="6" customFormat="1" ht="39" customHeight="1">
      <c r="A120" s="53" t="s">
        <v>93</v>
      </c>
      <c r="B120" s="44">
        <v>803</v>
      </c>
      <c r="C120" s="8" t="s">
        <v>38</v>
      </c>
      <c r="D120" s="20" t="s">
        <v>31</v>
      </c>
      <c r="E120" s="55" t="s">
        <v>68</v>
      </c>
      <c r="F120" s="10"/>
      <c r="G120" s="10"/>
      <c r="H120" s="14">
        <f>H121</f>
        <v>842.3</v>
      </c>
      <c r="I120" s="14">
        <f>I121</f>
        <v>842.3</v>
      </c>
    </row>
    <row r="121" spans="1:9" s="6" customFormat="1" ht="21" customHeight="1">
      <c r="A121" s="49" t="s">
        <v>69</v>
      </c>
      <c r="B121" s="44">
        <v>803</v>
      </c>
      <c r="C121" s="8" t="s">
        <v>38</v>
      </c>
      <c r="D121" s="20" t="s">
        <v>31</v>
      </c>
      <c r="E121" s="55" t="s">
        <v>70</v>
      </c>
      <c r="F121" s="10"/>
      <c r="G121" s="10"/>
      <c r="H121" s="14">
        <f>H122+H123</f>
        <v>842.3</v>
      </c>
      <c r="I121" s="14">
        <f>I122+I123</f>
        <v>842.3</v>
      </c>
    </row>
    <row r="122" spans="1:9" s="6" customFormat="1" ht="42" customHeight="1">
      <c r="A122" s="29" t="s">
        <v>133</v>
      </c>
      <c r="B122" s="44">
        <v>803</v>
      </c>
      <c r="C122" s="10" t="s">
        <v>38</v>
      </c>
      <c r="D122" s="10" t="s">
        <v>31</v>
      </c>
      <c r="E122" s="10" t="s">
        <v>120</v>
      </c>
      <c r="F122" s="10" t="s">
        <v>46</v>
      </c>
      <c r="G122" s="10"/>
      <c r="H122" s="14">
        <v>832.3</v>
      </c>
      <c r="I122" s="14">
        <v>832.3</v>
      </c>
    </row>
    <row r="123" spans="1:9" s="6" customFormat="1" ht="38.25" customHeight="1">
      <c r="A123" s="29" t="s">
        <v>134</v>
      </c>
      <c r="B123" s="44">
        <v>803</v>
      </c>
      <c r="C123" s="10" t="s">
        <v>38</v>
      </c>
      <c r="D123" s="10" t="s">
        <v>31</v>
      </c>
      <c r="E123" s="10" t="s">
        <v>121</v>
      </c>
      <c r="F123" s="16" t="s">
        <v>48</v>
      </c>
      <c r="G123" s="10"/>
      <c r="H123" s="14">
        <v>10</v>
      </c>
      <c r="I123" s="14">
        <v>10</v>
      </c>
    </row>
    <row r="124" spans="1:9" s="9" customFormat="1" ht="18.75" customHeight="1">
      <c r="A124" s="26" t="s">
        <v>12</v>
      </c>
      <c r="B124" s="24">
        <v>803</v>
      </c>
      <c r="C124" s="12" t="s">
        <v>36</v>
      </c>
      <c r="D124" s="12"/>
      <c r="E124" s="12"/>
      <c r="F124" s="12"/>
      <c r="G124" s="12"/>
      <c r="H124" s="30">
        <f aca="true" t="shared" si="6" ref="H124:I126">H125</f>
        <v>85.7</v>
      </c>
      <c r="I124" s="30">
        <f t="shared" si="6"/>
        <v>85.7</v>
      </c>
    </row>
    <row r="125" spans="1:9" s="9" customFormat="1" ht="20.25" customHeight="1">
      <c r="A125" s="13" t="s">
        <v>56</v>
      </c>
      <c r="B125" s="44">
        <v>803</v>
      </c>
      <c r="C125" s="10" t="s">
        <v>36</v>
      </c>
      <c r="D125" s="10" t="s">
        <v>32</v>
      </c>
      <c r="E125" s="10"/>
      <c r="F125" s="10"/>
      <c r="G125" s="10" t="s">
        <v>8</v>
      </c>
      <c r="H125" s="14">
        <f t="shared" si="6"/>
        <v>85.7</v>
      </c>
      <c r="I125" s="14">
        <f t="shared" si="6"/>
        <v>85.7</v>
      </c>
    </row>
    <row r="126" spans="1:9" s="9" customFormat="1" ht="42" customHeight="1">
      <c r="A126" s="62" t="s">
        <v>60</v>
      </c>
      <c r="B126" s="44">
        <v>803</v>
      </c>
      <c r="C126" s="10" t="s">
        <v>36</v>
      </c>
      <c r="D126" s="10" t="s">
        <v>32</v>
      </c>
      <c r="E126" s="54" t="s">
        <v>135</v>
      </c>
      <c r="F126" s="10"/>
      <c r="G126" s="10"/>
      <c r="H126" s="14">
        <f t="shared" si="6"/>
        <v>85.7</v>
      </c>
      <c r="I126" s="14">
        <f t="shared" si="6"/>
        <v>85.7</v>
      </c>
    </row>
    <row r="127" spans="1:9" s="9" customFormat="1" ht="39" customHeight="1">
      <c r="A127" s="37" t="s">
        <v>117</v>
      </c>
      <c r="B127" s="44">
        <v>803</v>
      </c>
      <c r="C127" s="10" t="s">
        <v>36</v>
      </c>
      <c r="D127" s="10" t="s">
        <v>32</v>
      </c>
      <c r="E127" s="54" t="s">
        <v>136</v>
      </c>
      <c r="F127" s="10"/>
      <c r="G127" s="10"/>
      <c r="H127" s="14">
        <f>H128+H129</f>
        <v>85.7</v>
      </c>
      <c r="I127" s="14">
        <f>I128+I129</f>
        <v>85.7</v>
      </c>
    </row>
    <row r="128" spans="1:9" s="9" customFormat="1" ht="54.75" customHeight="1">
      <c r="A128" s="66" t="s">
        <v>150</v>
      </c>
      <c r="B128" s="44">
        <v>803</v>
      </c>
      <c r="C128" s="10" t="s">
        <v>36</v>
      </c>
      <c r="D128" s="10" t="s">
        <v>32</v>
      </c>
      <c r="E128" s="10" t="s">
        <v>137</v>
      </c>
      <c r="F128" s="10" t="s">
        <v>54</v>
      </c>
      <c r="G128" s="10"/>
      <c r="H128" s="14">
        <v>45.7</v>
      </c>
      <c r="I128" s="14">
        <v>45.7</v>
      </c>
    </row>
    <row r="129" spans="1:9" s="9" customFormat="1" ht="79.5" customHeight="1">
      <c r="A129" s="67" t="s">
        <v>151</v>
      </c>
      <c r="B129" s="44">
        <v>803</v>
      </c>
      <c r="C129" s="10" t="s">
        <v>36</v>
      </c>
      <c r="D129" s="10" t="s">
        <v>32</v>
      </c>
      <c r="E129" s="10" t="s">
        <v>138</v>
      </c>
      <c r="F129" s="10" t="s">
        <v>54</v>
      </c>
      <c r="G129" s="10"/>
      <c r="H129" s="14">
        <v>40</v>
      </c>
      <c r="I129" s="14">
        <v>40</v>
      </c>
    </row>
    <row r="130" spans="1:9" s="6" customFormat="1" ht="16.5" customHeight="1">
      <c r="A130" s="38" t="s">
        <v>18</v>
      </c>
      <c r="B130" s="24">
        <v>803</v>
      </c>
      <c r="C130" s="12" t="s">
        <v>35</v>
      </c>
      <c r="D130" s="12"/>
      <c r="E130" s="12"/>
      <c r="F130" s="12"/>
      <c r="G130" s="12" t="s">
        <v>8</v>
      </c>
      <c r="H130" s="30">
        <f aca="true" t="shared" si="7" ref="H130:I132">H131</f>
        <v>894.5</v>
      </c>
      <c r="I130" s="30">
        <f t="shared" si="7"/>
        <v>894.5</v>
      </c>
    </row>
    <row r="131" spans="1:9" s="6" customFormat="1" ht="16.5" customHeight="1">
      <c r="A131" s="39" t="s">
        <v>25</v>
      </c>
      <c r="B131" s="44">
        <v>803</v>
      </c>
      <c r="C131" s="10" t="s">
        <v>35</v>
      </c>
      <c r="D131" s="10" t="s">
        <v>27</v>
      </c>
      <c r="E131" s="10"/>
      <c r="F131" s="10"/>
      <c r="G131" s="10"/>
      <c r="H131" s="14">
        <f t="shared" si="7"/>
        <v>894.5</v>
      </c>
      <c r="I131" s="14">
        <f t="shared" si="7"/>
        <v>894.5</v>
      </c>
    </row>
    <row r="132" spans="1:9" s="6" customFormat="1" ht="58.5" customHeight="1">
      <c r="A132" s="32" t="s">
        <v>59</v>
      </c>
      <c r="B132" s="44">
        <v>803</v>
      </c>
      <c r="C132" s="10" t="s">
        <v>35</v>
      </c>
      <c r="D132" s="10" t="s">
        <v>27</v>
      </c>
      <c r="E132" s="54" t="s">
        <v>38</v>
      </c>
      <c r="F132" s="10"/>
      <c r="G132" s="10"/>
      <c r="H132" s="14">
        <f t="shared" si="7"/>
        <v>894.5</v>
      </c>
      <c r="I132" s="14">
        <f t="shared" si="7"/>
        <v>894.5</v>
      </c>
    </row>
    <row r="133" spans="1:9" s="6" customFormat="1" ht="57.75" customHeight="1">
      <c r="A133" s="40" t="s">
        <v>122</v>
      </c>
      <c r="B133" s="44">
        <v>803</v>
      </c>
      <c r="C133" s="10" t="s">
        <v>35</v>
      </c>
      <c r="D133" s="10" t="s">
        <v>27</v>
      </c>
      <c r="E133" s="54" t="s">
        <v>114</v>
      </c>
      <c r="F133" s="10"/>
      <c r="G133" s="10"/>
      <c r="H133" s="14">
        <f>H134+H135</f>
        <v>894.5</v>
      </c>
      <c r="I133" s="14">
        <f>I134+I135</f>
        <v>894.5</v>
      </c>
    </row>
    <row r="134" spans="1:9" s="6" customFormat="1" ht="59.25" customHeight="1">
      <c r="A134" s="68" t="s">
        <v>152</v>
      </c>
      <c r="B134" s="44">
        <v>803</v>
      </c>
      <c r="C134" s="10" t="s">
        <v>35</v>
      </c>
      <c r="D134" s="10" t="s">
        <v>27</v>
      </c>
      <c r="E134" s="54" t="s">
        <v>167</v>
      </c>
      <c r="F134" s="10" t="s">
        <v>53</v>
      </c>
      <c r="G134" s="10"/>
      <c r="H134" s="14">
        <v>864.5</v>
      </c>
      <c r="I134" s="14">
        <v>864.5</v>
      </c>
    </row>
    <row r="135" spans="1:9" s="6" customFormat="1" ht="44.25" customHeight="1">
      <c r="A135" s="69" t="s">
        <v>153</v>
      </c>
      <c r="B135" s="44">
        <v>803</v>
      </c>
      <c r="C135" s="10" t="s">
        <v>35</v>
      </c>
      <c r="D135" s="10" t="s">
        <v>27</v>
      </c>
      <c r="E135" s="10" t="s">
        <v>139</v>
      </c>
      <c r="F135" s="10" t="s">
        <v>53</v>
      </c>
      <c r="G135" s="10"/>
      <c r="H135" s="14">
        <v>30</v>
      </c>
      <c r="I135" s="14">
        <v>30</v>
      </c>
    </row>
    <row r="136" spans="1:9" s="6" customFormat="1" ht="36" customHeight="1">
      <c r="A136" s="26" t="s">
        <v>21</v>
      </c>
      <c r="B136" s="24">
        <v>803</v>
      </c>
      <c r="C136" s="12" t="s">
        <v>34</v>
      </c>
      <c r="D136" s="12"/>
      <c r="E136" s="12"/>
      <c r="F136" s="12"/>
      <c r="G136" s="12" t="s">
        <v>8</v>
      </c>
      <c r="H136" s="30">
        <f aca="true" t="shared" si="8" ref="H136:I140">H137</f>
        <v>533.7</v>
      </c>
      <c r="I136" s="30">
        <f t="shared" si="8"/>
        <v>360.7</v>
      </c>
    </row>
    <row r="137" spans="1:9" s="6" customFormat="1" ht="39.75" customHeight="1">
      <c r="A137" s="27" t="s">
        <v>55</v>
      </c>
      <c r="B137" s="44">
        <v>803</v>
      </c>
      <c r="C137" s="10" t="s">
        <v>34</v>
      </c>
      <c r="D137" s="10" t="s">
        <v>27</v>
      </c>
      <c r="E137" s="10"/>
      <c r="F137" s="10"/>
      <c r="G137" s="10"/>
      <c r="H137" s="14">
        <f t="shared" si="8"/>
        <v>533.7</v>
      </c>
      <c r="I137" s="14">
        <f t="shared" si="8"/>
        <v>360.7</v>
      </c>
    </row>
    <row r="138" spans="1:9" s="6" customFormat="1" ht="78" customHeight="1">
      <c r="A138" s="13" t="s">
        <v>57</v>
      </c>
      <c r="B138" s="44">
        <v>803</v>
      </c>
      <c r="C138" s="10" t="s">
        <v>34</v>
      </c>
      <c r="D138" s="10" t="s">
        <v>27</v>
      </c>
      <c r="E138" s="54" t="s">
        <v>36</v>
      </c>
      <c r="F138" s="10"/>
      <c r="G138" s="12" t="s">
        <v>8</v>
      </c>
      <c r="H138" s="14">
        <f t="shared" si="8"/>
        <v>533.7</v>
      </c>
      <c r="I138" s="14">
        <f t="shared" si="8"/>
        <v>360.7</v>
      </c>
    </row>
    <row r="139" spans="1:9" s="6" customFormat="1" ht="60" customHeight="1">
      <c r="A139" s="13" t="s">
        <v>58</v>
      </c>
      <c r="B139" s="44">
        <v>803</v>
      </c>
      <c r="C139" s="10" t="s">
        <v>34</v>
      </c>
      <c r="D139" s="10" t="s">
        <v>27</v>
      </c>
      <c r="E139" s="54" t="s">
        <v>140</v>
      </c>
      <c r="F139" s="10"/>
      <c r="G139" s="12"/>
      <c r="H139" s="14">
        <f t="shared" si="8"/>
        <v>533.7</v>
      </c>
      <c r="I139" s="14">
        <f t="shared" si="8"/>
        <v>360.7</v>
      </c>
    </row>
    <row r="140" spans="1:9" s="6" customFormat="1" ht="77.25" customHeight="1">
      <c r="A140" s="13" t="s">
        <v>142</v>
      </c>
      <c r="B140" s="44">
        <v>803</v>
      </c>
      <c r="C140" s="10" t="s">
        <v>34</v>
      </c>
      <c r="D140" s="10" t="s">
        <v>27</v>
      </c>
      <c r="E140" s="54" t="s">
        <v>141</v>
      </c>
      <c r="F140" s="10"/>
      <c r="G140" s="12"/>
      <c r="H140" s="14">
        <f t="shared" si="8"/>
        <v>533.7</v>
      </c>
      <c r="I140" s="14">
        <f t="shared" si="8"/>
        <v>360.7</v>
      </c>
    </row>
    <row r="141" spans="1:9" s="6" customFormat="1" ht="56.25" customHeight="1">
      <c r="A141" s="13" t="s">
        <v>144</v>
      </c>
      <c r="B141" s="44">
        <v>803</v>
      </c>
      <c r="C141" s="10" t="s">
        <v>34</v>
      </c>
      <c r="D141" s="10" t="s">
        <v>27</v>
      </c>
      <c r="E141" s="54" t="s">
        <v>143</v>
      </c>
      <c r="F141" s="10" t="s">
        <v>28</v>
      </c>
      <c r="G141" s="12"/>
      <c r="H141" s="14">
        <v>533.7</v>
      </c>
      <c r="I141" s="14">
        <v>360.7</v>
      </c>
    </row>
  </sheetData>
  <sheetProtection/>
  <mergeCells count="5">
    <mergeCell ref="A4:H4"/>
    <mergeCell ref="A5:H5"/>
    <mergeCell ref="E1:I1"/>
    <mergeCell ref="C2:I2"/>
    <mergeCell ref="E3:I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59" r:id="rId1"/>
  <rowBreaks count="3" manualBreakCount="3">
    <brk id="52" max="8" man="1"/>
    <brk id="78" max="8" man="1"/>
    <brk id="10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Ермакова Д.А.</cp:lastModifiedBy>
  <cp:lastPrinted>2016-11-22T13:26:11Z</cp:lastPrinted>
  <dcterms:created xsi:type="dcterms:W3CDTF">2003-04-01T12:03:41Z</dcterms:created>
  <dcterms:modified xsi:type="dcterms:W3CDTF">2016-12-16T06:36:11Z</dcterms:modified>
  <cp:category/>
  <cp:version/>
  <cp:contentType/>
  <cp:contentStatus/>
</cp:coreProperties>
</file>