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94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'Лист1'!$A$1:$G$44</definedName>
  </definedNames>
  <calcPr fullCalcOnLoad="1"/>
</workbook>
</file>

<file path=xl/sharedStrings.xml><?xml version="1.0" encoding="utf-8"?>
<sst xmlns="http://schemas.openxmlformats.org/spreadsheetml/2006/main" count="54" uniqueCount="54">
  <si>
    <t>№ п/п</t>
  </si>
  <si>
    <t>Наименование</t>
  </si>
  <si>
    <t>Сумма</t>
  </si>
  <si>
    <t>Финансовая помощь</t>
  </si>
  <si>
    <t xml:space="preserve">в том числе: </t>
  </si>
  <si>
    <t>субвенции</t>
  </si>
  <si>
    <t>2.</t>
  </si>
  <si>
    <t>Дефицит</t>
  </si>
  <si>
    <t>3.</t>
  </si>
  <si>
    <t>в том числе:</t>
  </si>
  <si>
    <t>Общегосударственные расходы</t>
  </si>
  <si>
    <t>Национальная оборона</t>
  </si>
  <si>
    <t>Национальная безопасность и правоохранительнаяя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</si>
  <si>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</si>
  <si>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</si>
  <si>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</si>
  <si>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</si>
  <si>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</si>
  <si>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</si>
  <si>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</si>
  <si>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01</t>
  </si>
  <si>
    <t>02</t>
  </si>
  <si>
    <t>04</t>
  </si>
  <si>
    <t>05</t>
  </si>
  <si>
    <t>07</t>
  </si>
  <si>
    <t>08</t>
  </si>
  <si>
    <t>10</t>
  </si>
  <si>
    <t>11</t>
  </si>
  <si>
    <t>13</t>
  </si>
  <si>
    <t>03</t>
  </si>
  <si>
    <t xml:space="preserve">Расходы </t>
  </si>
  <si>
    <t>получение</t>
  </si>
  <si>
    <t>погашение</t>
  </si>
  <si>
    <t>Свободные остатки</t>
  </si>
  <si>
    <t>дорожный фонд</t>
  </si>
  <si>
    <t>1.</t>
  </si>
  <si>
    <t>в том числе:- субсидии на предоставление мер соц.поддержки по оплате за содерж.и ремонт жилья работ.культуры</t>
  </si>
  <si>
    <t>Налоговые и неналоговые доходы в т.ч. дорожный фонд</t>
  </si>
  <si>
    <t>субсидии:</t>
  </si>
  <si>
    <t>На публичном слушании</t>
  </si>
  <si>
    <t>в %</t>
  </si>
  <si>
    <t>муниципального образования поселок Ставрово</t>
  </si>
  <si>
    <t xml:space="preserve">Кредиты </t>
  </si>
  <si>
    <t xml:space="preserve">Итого расходов    </t>
  </si>
  <si>
    <t xml:space="preserve">Доходы - всего в том числе:                               </t>
  </si>
  <si>
    <t>- субсидии на повышение оплаты труда работников культуры</t>
  </si>
  <si>
    <t>дотация на сбалансированность  (район)</t>
  </si>
  <si>
    <t xml:space="preserve">Прогноз основных характеристик  на 2019 год </t>
  </si>
  <si>
    <t>дотация на выравнивание</t>
  </si>
  <si>
    <t>- субсидии на обспечение террит .документацией для градостроит. деятельности</t>
  </si>
  <si>
    <t>- субсидии на укрепление МТБ культуры</t>
  </si>
  <si>
    <t>Приложение № 1</t>
  </si>
  <si>
    <t>к решению Совтета народных депутатов</t>
  </si>
  <si>
    <t xml:space="preserve"> п.Ставрово от 29.11.2018  № 15/65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</si>
</sst>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"/>
    <numFmt numFmtId="175" formatCode="0.000000"/>
    <numFmt numFmtId="176" formatCode="0.00000"/>
    <numFmt numFmtId="177" formatCode="0.0000000"/>
    <numFmt numFmtId="178" formatCode="[$-FC19]d\ mmmm\ yyyy\ &quot;г.&quot;"/>
    <numFmt numFmtId="179" formatCode="0.0%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74" fontId="2" fillId="0" borderId="10" xfId="0" applyNumberFormat="1" applyFont="1" applyBorder="1" applyAlignment="1">
      <alignment/>
    </xf>
    <xf numFmtId="17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/>
    </xf>
    <xf numFmtId="174" fontId="0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Border="1" applyAlignment="1">
      <alignment/>
    </xf>
    <xf numFmtId="17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174" fontId="2" fillId="0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SheetLayoutView="100" zoomScalePageLayoutView="0" workbookViewId="0" topLeftCell="A1">
      <selection activeCell="I10" sqref="I10"/>
    </sheetView>
  </sheetViews>
  <sheetFormatPr defaultColWidth="9.00390625" defaultRowHeight="12.75"/>
  <cols>
    <col min="3" max="3" width="42.75390625" style="0" customWidth="1"/>
    <col min="4" max="4" width="10.75390625" style="0" customWidth="1"/>
    <col min="5" max="5" width="13.875" style="0" customWidth="1"/>
    <col min="6" max="6" width="9.125" style="0" hidden="1" customWidth="1"/>
  </cols>
  <sheetData>
    <row r="1" spans="4:5" ht="12.75">
      <c r="D1" s="38" t="s">
        <v>51</v>
      </c>
      <c r="E1" s="38"/>
    </row>
    <row r="2" spans="3:5" ht="12.75">
      <c r="C2" s="39" t="s">
        <v>52</v>
      </c>
      <c r="D2" s="39"/>
      <c r="E2" s="39"/>
    </row>
    <row r="3" spans="3:6" ht="12.75">
      <c r="C3" s="39" t="s">
        <v>53</v>
      </c>
      <c r="D3" s="39"/>
      <c r="E3" s="39"/>
      <c r="F3" s="26"/>
    </row>
    <row r="4" spans="2:6" ht="25.5" customHeight="1">
      <c r="B4" s="42" t="s">
        <v>47</v>
      </c>
      <c r="C4" s="42"/>
      <c r="D4" s="42"/>
      <c r="E4" s="42"/>
      <c r="F4" s="26"/>
    </row>
    <row r="5" spans="2:6" ht="15.75" customHeight="1">
      <c r="B5" s="48" t="s">
        <v>41</v>
      </c>
      <c r="C5" s="48"/>
      <c r="D5" s="48"/>
      <c r="E5" s="48"/>
      <c r="F5" s="26"/>
    </row>
    <row r="6" spans="2:6" ht="12.75">
      <c r="B6" s="13"/>
      <c r="C6" s="20"/>
      <c r="D6" s="46" t="s">
        <v>39</v>
      </c>
      <c r="E6" s="47"/>
      <c r="F6" s="24"/>
    </row>
    <row r="7" spans="2:6" ht="29.25" customHeight="1">
      <c r="B7" s="1" t="s">
        <v>0</v>
      </c>
      <c r="C7" s="1" t="s">
        <v>1</v>
      </c>
      <c r="D7" s="1" t="s">
        <v>2</v>
      </c>
      <c r="E7" s="1" t="s">
        <v>40</v>
      </c>
      <c r="F7" s="3"/>
    </row>
    <row r="8" spans="2:6" ht="12.75">
      <c r="B8" s="1"/>
      <c r="C8" s="19" t="s">
        <v>44</v>
      </c>
      <c r="D8" s="25">
        <f>D9+D11</f>
        <v>70500</v>
      </c>
      <c r="E8" s="25">
        <v>100</v>
      </c>
      <c r="F8" s="18"/>
    </row>
    <row r="9" spans="2:6" ht="36" customHeight="1">
      <c r="B9" s="2" t="s">
        <v>35</v>
      </c>
      <c r="C9" s="8" t="s">
        <v>37</v>
      </c>
      <c r="D9" s="33">
        <v>60084.5</v>
      </c>
      <c r="E9" s="7">
        <f>D9*E8/D8</f>
        <v>85.22624113475177</v>
      </c>
      <c r="F9" s="3"/>
    </row>
    <row r="10" spans="2:6" ht="12.75">
      <c r="B10" s="3"/>
      <c r="C10" s="28" t="s">
        <v>34</v>
      </c>
      <c r="D10" s="28">
        <v>1012.3</v>
      </c>
      <c r="E10" s="17">
        <f>D10*E9/D8</f>
        <v>1.2237521120667973</v>
      </c>
      <c r="F10" s="18"/>
    </row>
    <row r="11" spans="2:6" ht="12.75">
      <c r="B11" s="2" t="s">
        <v>6</v>
      </c>
      <c r="C11" s="2" t="s">
        <v>3</v>
      </c>
      <c r="D11" s="2">
        <f>D20+D15+D14+D13</f>
        <v>10415.5</v>
      </c>
      <c r="E11" s="7">
        <f>D11*E8/D8</f>
        <v>14.773758865248228</v>
      </c>
      <c r="F11" s="3"/>
    </row>
    <row r="12" spans="2:6" ht="12.75">
      <c r="B12" s="3"/>
      <c r="C12" s="3" t="s">
        <v>4</v>
      </c>
      <c r="D12" s="3"/>
      <c r="E12" s="7"/>
      <c r="F12" s="18"/>
    </row>
    <row r="13" spans="2:6" ht="12.75">
      <c r="B13" s="3"/>
      <c r="C13" s="4" t="s">
        <v>48</v>
      </c>
      <c r="D13" s="4">
        <v>2514</v>
      </c>
      <c r="E13" s="17">
        <f>D13*E8/D8</f>
        <v>3.5659574468085107</v>
      </c>
      <c r="F13" s="18"/>
    </row>
    <row r="14" spans="2:6" ht="12.75">
      <c r="B14" s="3"/>
      <c r="C14" s="27" t="s">
        <v>46</v>
      </c>
      <c r="D14" s="28">
        <v>1402</v>
      </c>
      <c r="E14" s="17">
        <f>D14*E8/D8</f>
        <v>1.9886524822695035</v>
      </c>
      <c r="F14" s="3"/>
    </row>
    <row r="15" spans="2:6" ht="12.75">
      <c r="B15" s="3"/>
      <c r="C15" s="28" t="s">
        <v>38</v>
      </c>
      <c r="D15" s="28">
        <f>D16+D17+D18+D19</f>
        <v>6296.8</v>
      </c>
      <c r="E15" s="17">
        <f>D15*E8/D8</f>
        <v>8.931631205673758</v>
      </c>
      <c r="F15" s="18"/>
    </row>
    <row r="16" spans="2:6" ht="38.25">
      <c r="B16" s="3"/>
      <c r="C16" s="27" t="s">
        <v>36</v>
      </c>
      <c r="D16" s="28">
        <v>207</v>
      </c>
      <c r="E16" s="17">
        <f>D16*E8/D8</f>
        <v>0.2936170212765957</v>
      </c>
      <c r="F16" s="3"/>
    </row>
    <row r="17" spans="2:6" ht="25.5">
      <c r="B17" s="3"/>
      <c r="C17" s="29" t="s">
        <v>45</v>
      </c>
      <c r="D17" s="28">
        <v>2628.8</v>
      </c>
      <c r="E17" s="17">
        <f>D17*E9/D9</f>
        <v>3.7287943262411347</v>
      </c>
      <c r="F17" s="18"/>
    </row>
    <row r="18" spans="2:6" ht="38.25">
      <c r="B18" s="3"/>
      <c r="C18" s="29" t="s">
        <v>49</v>
      </c>
      <c r="D18" s="28">
        <v>1500</v>
      </c>
      <c r="E18" s="17">
        <f>D18*E10/D10</f>
        <v>1.8133242794628037</v>
      </c>
      <c r="F18" s="18"/>
    </row>
    <row r="19" spans="2:6" ht="12.75">
      <c r="B19" s="3"/>
      <c r="C19" s="29" t="s">
        <v>50</v>
      </c>
      <c r="D19" s="28">
        <v>1961</v>
      </c>
      <c r="E19" s="17">
        <f>D19*E11/D11</f>
        <v>2.7815602836879436</v>
      </c>
      <c r="F19" s="18"/>
    </row>
    <row r="20" spans="2:6" ht="12.75">
      <c r="B20" s="3"/>
      <c r="C20" s="28" t="s">
        <v>5</v>
      </c>
      <c r="D20" s="28">
        <v>202.7</v>
      </c>
      <c r="E20" s="17">
        <f>D20*E8/D8</f>
        <v>0.2875177304964539</v>
      </c>
      <c r="F20" s="3"/>
    </row>
    <row r="21" spans="2:6" ht="12.75">
      <c r="B21" s="2" t="s">
        <v>8</v>
      </c>
      <c r="C21" s="44" t="s">
        <v>30</v>
      </c>
      <c r="D21" s="45"/>
      <c r="E21" s="45"/>
      <c r="F21" s="18"/>
    </row>
    <row r="22" spans="2:6" ht="12.75">
      <c r="B22" s="3"/>
      <c r="C22" s="3" t="s">
        <v>9</v>
      </c>
      <c r="D22" s="3"/>
      <c r="E22" s="3"/>
      <c r="F22" s="3"/>
    </row>
    <row r="23" spans="2:6" ht="12.75">
      <c r="B23" s="9" t="s">
        <v>20</v>
      </c>
      <c r="C23" s="4" t="s">
        <v>10</v>
      </c>
      <c r="D23" s="28">
        <v>10971.1</v>
      </c>
      <c r="E23" s="6">
        <f>D23*E33/D33</f>
        <v>14.987841530054645</v>
      </c>
      <c r="F23" s="18"/>
    </row>
    <row r="24" spans="2:6" ht="12.75">
      <c r="B24" s="9" t="s">
        <v>21</v>
      </c>
      <c r="C24" s="4" t="s">
        <v>11</v>
      </c>
      <c r="D24" s="28">
        <v>202.7</v>
      </c>
      <c r="E24" s="6">
        <f>D24*E33/D33</f>
        <v>0.2769125683060109</v>
      </c>
      <c r="F24" s="3"/>
    </row>
    <row r="25" spans="2:6" ht="25.5">
      <c r="B25" s="9" t="s">
        <v>29</v>
      </c>
      <c r="C25" s="5" t="s">
        <v>12</v>
      </c>
      <c r="D25" s="28">
        <v>137.1</v>
      </c>
      <c r="E25" s="6">
        <f>D25*E33/D33</f>
        <v>0.18729508196721312</v>
      </c>
      <c r="F25" s="18"/>
    </row>
    <row r="26" spans="2:6" ht="12.75">
      <c r="B26" s="9" t="s">
        <v>22</v>
      </c>
      <c r="C26" s="4" t="s">
        <v>13</v>
      </c>
      <c r="D26" s="28">
        <v>5241.8</v>
      </c>
      <c r="E26" s="6">
        <f>D26*E33/D33</f>
        <v>7.160928961748634</v>
      </c>
      <c r="F26" s="3"/>
    </row>
    <row r="27" spans="2:6" ht="12.75">
      <c r="B27" s="9" t="s">
        <v>23</v>
      </c>
      <c r="C27" s="4" t="s">
        <v>14</v>
      </c>
      <c r="D27" s="37">
        <v>41754.5</v>
      </c>
      <c r="E27" s="6">
        <f>D27*E33/D33</f>
        <v>57.041666666666664</v>
      </c>
      <c r="F27" s="18"/>
    </row>
    <row r="28" spans="2:6" ht="12.75">
      <c r="B28" s="9" t="s">
        <v>24</v>
      </c>
      <c r="C28" s="4" t="s">
        <v>15</v>
      </c>
      <c r="D28" s="35">
        <v>30</v>
      </c>
      <c r="E28" s="6">
        <f>D28*E33/D33</f>
        <v>0.040983606557377046</v>
      </c>
      <c r="F28" s="3"/>
    </row>
    <row r="29" spans="2:6" ht="12.75">
      <c r="B29" s="9" t="s">
        <v>25</v>
      </c>
      <c r="C29" s="4" t="s">
        <v>16</v>
      </c>
      <c r="D29" s="35">
        <v>11970.5</v>
      </c>
      <c r="E29" s="6">
        <f>D29*E33/D33</f>
        <v>16.35314207650273</v>
      </c>
      <c r="F29" s="18"/>
    </row>
    <row r="30" spans="2:6" ht="12.75">
      <c r="B30" s="9" t="s">
        <v>26</v>
      </c>
      <c r="C30" s="4" t="s">
        <v>17</v>
      </c>
      <c r="D30" s="36">
        <v>409.5</v>
      </c>
      <c r="E30" s="6">
        <f>D30*E33/D33</f>
        <v>0.5594262295081968</v>
      </c>
      <c r="F30" s="3"/>
    </row>
    <row r="31" spans="2:6" ht="12.75">
      <c r="B31" s="9" t="s">
        <v>27</v>
      </c>
      <c r="C31" s="4" t="s">
        <v>18</v>
      </c>
      <c r="D31" s="35">
        <v>1982.8</v>
      </c>
      <c r="E31" s="6">
        <f>D31*E33/D33</f>
        <v>2.708743169398907</v>
      </c>
      <c r="F31" s="18"/>
    </row>
    <row r="32" spans="2:6" ht="25.5">
      <c r="B32" s="9" t="s">
        <v>28</v>
      </c>
      <c r="C32" s="5" t="s">
        <v>19</v>
      </c>
      <c r="D32" s="35">
        <v>500</v>
      </c>
      <c r="E32" s="6">
        <f>D32*E33/D33</f>
        <v>0.6830601092896175</v>
      </c>
      <c r="F32" s="3"/>
    </row>
    <row r="33" spans="2:6" ht="12.75">
      <c r="B33" s="14"/>
      <c r="C33" s="8" t="s">
        <v>43</v>
      </c>
      <c r="D33" s="33">
        <f>SUM(D23:D32)</f>
        <v>73200</v>
      </c>
      <c r="E33" s="7">
        <v>100</v>
      </c>
      <c r="F33" s="18"/>
    </row>
    <row r="34" spans="2:6" ht="12.75">
      <c r="B34" s="10"/>
      <c r="C34" s="2" t="s">
        <v>7</v>
      </c>
      <c r="D34" s="33">
        <f>D8-D33</f>
        <v>-2700</v>
      </c>
      <c r="E34" s="7"/>
      <c r="F34" s="3"/>
    </row>
    <row r="35" spans="2:6" ht="12.75">
      <c r="B35" s="15"/>
      <c r="C35" s="2" t="s">
        <v>42</v>
      </c>
      <c r="D35" s="33">
        <v>0</v>
      </c>
      <c r="E35" s="7"/>
      <c r="F35" s="18"/>
    </row>
    <row r="36" spans="2:6" ht="12.75">
      <c r="B36" s="15"/>
      <c r="C36" s="16" t="s">
        <v>31</v>
      </c>
      <c r="D36" s="34">
        <v>6241.2</v>
      </c>
      <c r="E36" s="17"/>
      <c r="F36" s="3"/>
    </row>
    <row r="37" spans="2:6" ht="12.75">
      <c r="B37" s="15"/>
      <c r="C37" s="16" t="s">
        <v>32</v>
      </c>
      <c r="D37" s="34">
        <v>-3541.2</v>
      </c>
      <c r="E37" s="17"/>
      <c r="F37" s="18"/>
    </row>
    <row r="38" spans="2:6" ht="12.75">
      <c r="B38" s="13"/>
      <c r="C38" s="2" t="s">
        <v>33</v>
      </c>
      <c r="D38" s="33"/>
      <c r="E38" s="2"/>
      <c r="F38" s="3"/>
    </row>
    <row r="39" spans="1:5" ht="12.75">
      <c r="A39" s="11"/>
      <c r="B39" s="11"/>
      <c r="C39" s="23"/>
      <c r="D39" s="22"/>
      <c r="E39" s="21"/>
    </row>
    <row r="40" spans="1:5" ht="21" customHeight="1">
      <c r="A40" s="11"/>
      <c r="B40" s="43"/>
      <c r="C40" s="43"/>
      <c r="D40" s="12"/>
      <c r="E40" s="12"/>
    </row>
    <row r="41" spans="3:5" ht="29.25" customHeight="1">
      <c r="C41" s="41"/>
      <c r="D41" s="41"/>
      <c r="E41" s="41"/>
    </row>
    <row r="42" spans="3:5" ht="12" customHeight="1">
      <c r="C42" s="31"/>
      <c r="D42" s="31"/>
      <c r="E42" s="31"/>
    </row>
    <row r="43" spans="3:5" ht="12.75">
      <c r="C43" s="32"/>
      <c r="D43" s="30"/>
      <c r="E43" s="30"/>
    </row>
    <row r="46" spans="3:5" ht="31.5" customHeight="1">
      <c r="C46" s="40"/>
      <c r="D46" s="40"/>
      <c r="E46" s="40"/>
    </row>
  </sheetData>
  <sheetProtection/>
  <mergeCells count="10">
    <mergeCell ref="D1:E1"/>
    <mergeCell ref="C2:E2"/>
    <mergeCell ref="C3:E3"/>
    <mergeCell ref="C46:E46"/>
    <mergeCell ref="C41:E41"/>
    <mergeCell ref="B4:E4"/>
    <mergeCell ref="B40:C40"/>
    <mergeCell ref="C21:E21"/>
    <mergeCell ref="D6:E6"/>
    <mergeCell ref="B5:E5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2018-11-29T11:42:30Z</cp:lastPrinted>
  <dcterms:created xsi:type="dcterms:W3CDTF">2012-11-07T12:34:34Z</dcterms:created>
  <dcterms:modified xsi:type="dcterms:W3CDTF">2018-11-30T06:49:18Z</dcterms:modified>
  <cp:category/>
  <cp:version/>
  <cp:contentType/>
  <cp:contentStatus/>
</cp:coreProperties>
</file>