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<sst xmlns="http://schemas.openxmlformats.org/spreadsheetml/2006/main" count="110" uniqueCount="110">
  <si>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</si>
  <si>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</si>
  <si>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</si>
  <si>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</si>
  <si>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</si>
  <si>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</si>
  <si>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</si>
  <si>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</si>
  <si>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</si>
  <si>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</si>
  <si>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</si>
  <si>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</si>
  <si>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</si>
  <si>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</si>
  <si>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</si>
  <si>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</si>
  <si>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</si>
  <si>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</si>
  <si>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</si>
  <si>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</si>
  <si>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</si>
  <si>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</si>
  <si>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</si>
  <si>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</si>
  <si>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</si>
  <si>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</si>
  <si>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</si>
  <si>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</si>
  <si>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</si>
  <si>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</si>
  <si>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</si>
  <si>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</si>
  <si>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</si>
  <si>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</si>
  <si>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</si>
  <si>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</si>
  <si>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</si>
  <si>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</si>
  <si>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</si>
  <si>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</si>
  <si>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</si>
  <si>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</si>
  <si>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</si>
  <si>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</si>
  <si>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</si>
  <si>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</si>
  <si>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</si>
  <si>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</si>
  <si>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</si>
  <si>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</si>
  <si>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</si>
  <si>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</si>
  <si>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</si>
  <si>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</si>
  <si>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</si>
  <si>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</si>
  <si>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</si>
  <si>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</si>
  <si>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</si>
  <si>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</si>
  <si>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</si>
  <si>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</si>
  <si>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</si>
  <si>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</si>
  <si>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</si>
  <si>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</si>
  <si>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</si>
  <si>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</si>
  <si>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</si>
  <si>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</si>
  <si>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</si>
  <si>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</si>
  <si>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</si>
  <si>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</si>
  <si>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</si>
  <si>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</si>
  <si>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</si>
  <si>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</si>
  <si>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</si>
  <si>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</si>
  <si>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</si>
  <si>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</si>
  <si>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</si>
  <si>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</si>
  <si>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</si>
  <si>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</si>
  <si>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</si>
  <si>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</si>
  <si>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</si>
  <si>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</si>
  <si>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</si>
  <si>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</si>
  <si>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</si>
  <si>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</si>
  <si>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</si>
  <si>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</si>
  <si>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</si>
  <si>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</si>
  <si>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</si>
  <si>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</si>
  <si>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</si>
  <si>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</si>
  <si>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</si>
  <si>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</si>
  <si>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</si>
  <si>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</si>
  <si>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</si>
  <si>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</si>
  <si>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 xml:space="preserve">к  решению Совета народных депутатов </t>
  </si>
  <si>
    <t>от 27.10.2016г. № 16/70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</si>
</sst>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1">
      <selection activeCell="E57" sqref="E57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8" t="s">
        <v>70</v>
      </c>
      <c r="D1" s="118"/>
      <c r="E1" s="118"/>
      <c r="F1" s="118"/>
      <c r="G1" s="118"/>
      <c r="H1" s="118"/>
      <c r="I1" s="118"/>
    </row>
    <row r="2" spans="2:9" ht="12.75" customHeight="1">
      <c r="B2" s="8"/>
      <c r="C2" s="118" t="s">
        <v>108</v>
      </c>
      <c r="D2" s="118"/>
      <c r="E2" s="118"/>
      <c r="F2" s="118"/>
      <c r="G2" s="118"/>
      <c r="H2" s="118"/>
      <c r="I2" s="118"/>
    </row>
    <row r="3" spans="2:9" ht="12.75" customHeight="1">
      <c r="B3" s="8"/>
      <c r="C3" s="118" t="s">
        <v>109</v>
      </c>
      <c r="D3" s="118"/>
      <c r="E3" s="118"/>
      <c r="F3" s="118"/>
      <c r="G3" s="118"/>
      <c r="H3" s="118"/>
      <c r="I3" s="118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22" t="s">
        <v>99</v>
      </c>
      <c r="C5" s="122"/>
      <c r="D5" s="122"/>
      <c r="E5" s="122"/>
      <c r="F5" s="86"/>
      <c r="G5" s="8"/>
      <c r="H5" s="8"/>
    </row>
    <row r="6" spans="2:9" ht="13.5" customHeight="1" thickBot="1">
      <c r="B6" s="119"/>
      <c r="C6" s="102"/>
      <c r="D6" s="102"/>
      <c r="E6" s="102"/>
      <c r="F6" s="120"/>
      <c r="G6" s="120"/>
      <c r="H6" s="120"/>
      <c r="I6" s="120"/>
    </row>
    <row r="7" spans="2:9" ht="12.75" customHeight="1">
      <c r="B7" s="116" t="s">
        <v>69</v>
      </c>
      <c r="C7" s="116" t="s">
        <v>6</v>
      </c>
      <c r="D7" s="117" t="s">
        <v>37</v>
      </c>
      <c r="E7" s="121" t="s">
        <v>71</v>
      </c>
      <c r="F7" s="53"/>
      <c r="G7" s="10"/>
      <c r="H7" s="10"/>
      <c r="I7" s="10"/>
    </row>
    <row r="8" spans="2:9" ht="12.75" customHeight="1">
      <c r="B8" s="116"/>
      <c r="C8" s="116"/>
      <c r="D8" s="117"/>
      <c r="E8" s="121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6"/>
      <c r="C9" s="116"/>
      <c r="D9" s="117"/>
      <c r="E9" s="121"/>
      <c r="F9" s="5"/>
      <c r="G9" s="3"/>
      <c r="H9" s="3"/>
      <c r="I9" s="3"/>
    </row>
    <row r="10" spans="2:10" ht="25.5" customHeight="1">
      <c r="B10" s="123" t="s">
        <v>19</v>
      </c>
      <c r="C10" s="123" t="s">
        <v>5</v>
      </c>
      <c r="D10" s="123" t="e">
        <f>D13+D21+D23+D29+D31+D41+D44+#REF!</f>
        <v>#REF!</v>
      </c>
      <c r="E10" s="115">
        <f>E13+E21+E23+E29+E31+E41+E44+E17+E38</f>
        <v>33600.3</v>
      </c>
      <c r="F10" s="112" t="e">
        <f>F13+F21+F23+F29+F31+F41+F44+#REF!</f>
        <v>#REF!</v>
      </c>
      <c r="G10" s="106" t="e">
        <f>G13+G21+G23+G29+G31+G41+G44+#REF!</f>
        <v>#REF!</v>
      </c>
      <c r="H10" s="106" t="e">
        <f>H13+H21+H23+H29+H31+H41+H44+#REF!</f>
        <v>#REF!</v>
      </c>
      <c r="I10" s="106" t="e">
        <f>I13+I21+I23+I29+I31+I41+I44+#REF!</f>
        <v>#REF!</v>
      </c>
      <c r="J10" s="30"/>
    </row>
    <row r="11" spans="2:9" ht="1.5" customHeight="1">
      <c r="B11" s="123"/>
      <c r="C11" s="123"/>
      <c r="D11" s="123"/>
      <c r="E11" s="115"/>
      <c r="F11" s="113"/>
      <c r="G11" s="107"/>
      <c r="H11" s="107"/>
      <c r="I11" s="107"/>
    </row>
    <row r="12" spans="2:9" ht="2.25" customHeight="1" thickBot="1">
      <c r="B12" s="123"/>
      <c r="C12" s="123"/>
      <c r="D12" s="123"/>
      <c r="E12" s="115"/>
      <c r="F12" s="114"/>
      <c r="G12" s="108"/>
      <c r="H12" s="108"/>
      <c r="I12" s="108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13368.8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76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12682.8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11107.5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92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77</v>
      </c>
      <c r="C33" s="81" t="s">
        <v>78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93</v>
      </c>
      <c r="C34" s="81" t="s">
        <v>94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79</v>
      </c>
      <c r="C35" s="81" t="s">
        <v>95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80</v>
      </c>
      <c r="C37" s="81" t="s">
        <v>96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81</v>
      </c>
      <c r="C39" s="83" t="s">
        <v>83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82</v>
      </c>
      <c r="C40" s="81" t="s">
        <v>84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7900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97</v>
      </c>
      <c r="C42" s="64" t="s">
        <v>98</v>
      </c>
      <c r="D42" s="60"/>
      <c r="E42" s="72">
        <v>7800</v>
      </c>
      <c r="F42" s="4"/>
      <c r="G42" s="4"/>
      <c r="H42" s="4"/>
      <c r="I42" s="80"/>
    </row>
    <row r="43" spans="2:9" ht="45.75" customHeight="1" thickBot="1">
      <c r="B43" s="60" t="s">
        <v>85</v>
      </c>
      <c r="C43" s="81" t="s">
        <v>86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87</v>
      </c>
      <c r="C45" s="84" t="s">
        <v>89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88</v>
      </c>
      <c r="C46" s="85" t="s">
        <v>90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#REF!+#REF!+D50+D55+#REF!</f>
        <v>#REF!</v>
      </c>
      <c r="E47" s="70">
        <f>E48+E54+E56</f>
        <v>7679.9</v>
      </c>
      <c r="F47" s="29" t="e">
        <f>#REF!+F48+F54+#REF!</f>
        <v>#REF!</v>
      </c>
      <c r="G47" s="29" t="e">
        <f>#REF!+G48+G54+#REF!</f>
        <v>#REF!</v>
      </c>
      <c r="H47" s="29" t="e">
        <f>#REF!+H48+H54+#REF!</f>
        <v>#REF!</v>
      </c>
      <c r="I47" s="29" t="e">
        <f>#REF!+I48+I54+#REF!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3325.8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E50+E51+E52+E53</f>
        <v>3325.8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45.75" customHeight="1" thickBot="1">
      <c r="B52" s="36" t="s">
        <v>100</v>
      </c>
      <c r="C52" s="97" t="s">
        <v>101</v>
      </c>
      <c r="D52" s="66"/>
      <c r="E52" s="96">
        <v>750</v>
      </c>
      <c r="F52" s="94"/>
      <c r="G52" s="95"/>
      <c r="H52" s="95"/>
      <c r="I52" s="93"/>
      <c r="J52" s="51"/>
    </row>
    <row r="53" spans="2:10" s="32" customFormat="1" ht="33" customHeight="1" thickBot="1">
      <c r="B53" s="36" t="s">
        <v>102</v>
      </c>
      <c r="C53" s="98" t="s">
        <v>103</v>
      </c>
      <c r="D53" s="66"/>
      <c r="E53" s="96">
        <v>1413</v>
      </c>
      <c r="F53" s="94"/>
      <c r="G53" s="95"/>
      <c r="H53" s="95"/>
      <c r="I53" s="93"/>
      <c r="J53" s="51"/>
    </row>
    <row r="54" spans="2:10" ht="36" customHeight="1" thickBot="1">
      <c r="B54" s="58" t="s">
        <v>48</v>
      </c>
      <c r="C54" s="63" t="s">
        <v>56</v>
      </c>
      <c r="D54" s="65"/>
      <c r="E54" s="73">
        <f>E55</f>
        <v>161.1</v>
      </c>
      <c r="F54" s="42">
        <f>F55</f>
        <v>147</v>
      </c>
      <c r="G54" s="37">
        <f>G55</f>
        <v>0</v>
      </c>
      <c r="H54" s="37">
        <f>H55</f>
        <v>0</v>
      </c>
      <c r="I54" s="48">
        <f>I55</f>
        <v>0</v>
      </c>
      <c r="J54" s="49"/>
    </row>
    <row r="55" spans="2:10" ht="48.75" customHeight="1" thickBot="1">
      <c r="B55" s="60" t="s">
        <v>68</v>
      </c>
      <c r="C55" s="81" t="s">
        <v>91</v>
      </c>
      <c r="D55" s="60">
        <v>228</v>
      </c>
      <c r="E55" s="69">
        <v>161.1</v>
      </c>
      <c r="F55" s="43">
        <v>147</v>
      </c>
      <c r="G55" s="23">
        <v>0</v>
      </c>
      <c r="H55" s="23">
        <v>0</v>
      </c>
      <c r="I55" s="47">
        <f>J55+K55+L55+M55</f>
        <v>0</v>
      </c>
      <c r="J55" s="49"/>
    </row>
    <row r="56" spans="2:10" ht="22.5" customHeight="1">
      <c r="B56" s="58" t="s">
        <v>104</v>
      </c>
      <c r="C56" s="67" t="s">
        <v>106</v>
      </c>
      <c r="D56" s="58"/>
      <c r="E56" s="73">
        <f>E57</f>
        <v>4193</v>
      </c>
      <c r="F56" s="99"/>
      <c r="G56" s="99"/>
      <c r="H56" s="99"/>
      <c r="I56" s="100"/>
      <c r="J56" s="49"/>
    </row>
    <row r="57" spans="2:10" ht="34.5" customHeight="1">
      <c r="B57" s="60" t="s">
        <v>105</v>
      </c>
      <c r="C57" s="101" t="s">
        <v>107</v>
      </c>
      <c r="D57" s="60"/>
      <c r="E57" s="69">
        <v>4193</v>
      </c>
      <c r="F57" s="99"/>
      <c r="G57" s="99"/>
      <c r="H57" s="99"/>
      <c r="I57" s="100"/>
      <c r="J57" s="49"/>
    </row>
    <row r="58" spans="2:9" ht="12.75" customHeight="1">
      <c r="B58" s="123"/>
      <c r="C58" s="124" t="s">
        <v>18</v>
      </c>
      <c r="D58" s="123" t="e">
        <f aca="true" t="shared" si="7" ref="D58:I58">D47+D10</f>
        <v>#REF!</v>
      </c>
      <c r="E58" s="109">
        <f>E47+E10</f>
        <v>41280.200000000004</v>
      </c>
      <c r="F58" s="110" t="e">
        <f t="shared" si="7"/>
        <v>#REF!</v>
      </c>
      <c r="G58" s="104" t="e">
        <f t="shared" si="7"/>
        <v>#REF!</v>
      </c>
      <c r="H58" s="104" t="e">
        <f t="shared" si="7"/>
        <v>#REF!</v>
      </c>
      <c r="I58" s="104" t="e">
        <f t="shared" si="7"/>
        <v>#REF!</v>
      </c>
    </row>
    <row r="59" spans="2:9" ht="13.5" customHeight="1" thickBot="1">
      <c r="B59" s="123"/>
      <c r="C59" s="124"/>
      <c r="D59" s="123"/>
      <c r="E59" s="109"/>
      <c r="F59" s="111"/>
      <c r="G59" s="105"/>
      <c r="H59" s="105"/>
      <c r="I59" s="105"/>
    </row>
    <row r="61" spans="5:9" ht="12.75">
      <c r="E61" s="19"/>
      <c r="F61" s="19"/>
      <c r="G61" s="19"/>
      <c r="H61" s="19"/>
      <c r="I61" s="19"/>
    </row>
  </sheetData>
  <mergeCells count="25">
    <mergeCell ref="B58:B59"/>
    <mergeCell ref="C58:C59"/>
    <mergeCell ref="D58:D59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2016-05-30T06:56:37Z</cp:lastPrinted>
  <dcterms:created xsi:type="dcterms:W3CDTF">2003-04-01T12:03:41Z</dcterms:created>
  <dcterms:modified xsi:type="dcterms:W3CDTF">2016-10-27T06:05:13Z</dcterms:modified>
  <cp:category/>
  <cp:version/>
  <cp:contentType/>
  <cp:contentStatus/>
</cp:coreProperties>
</file>