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'доходы'!$A$1:$G$58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<sst xmlns="http://schemas.openxmlformats.org/spreadsheetml/2006/main" count="108" uniqueCount="108">
  <si>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</si>
  <si>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</si>
  <si>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</si>
  <si>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</si>
  <si>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</si>
  <si>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</si>
  <si>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</si>
  <si>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</si>
  <si>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</si>
  <si>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</si>
  <si>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</si>
  <si>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</si>
  <si>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</si>
  <si>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</si>
  <si>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</si>
  <si>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</si>
  <si>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</si>
  <si>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</si>
  <si>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</si>
  <si>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</si>
  <si>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</si>
  <si>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</si>
  <si>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</si>
  <si>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</si>
  <si>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</si>
  <si>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</si>
  <si>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</si>
  <si>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</si>
  <si>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</si>
  <si>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</si>
  <si>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</si>
  <si>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</si>
  <si>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</si>
  <si>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</si>
  <si>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</si>
  <si>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</si>
  <si>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</si>
  <si>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</si>
  <si>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</si>
  <si>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</si>
  <si>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</si>
  <si>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</si>
  <si>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</si>
  <si>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</si>
  <si>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</si>
  <si>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</si>
  <si>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</si>
  <si>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</si>
  <si>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</si>
  <si>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</si>
  <si>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</si>
  <si>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</si>
  <si>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</si>
  <si>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</si>
  <si>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</si>
  <si>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</si>
  <si>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</si>
  <si>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</si>
  <si>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</si>
  <si>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</si>
  <si>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</si>
  <si>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</si>
  <si>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</si>
  <si>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</si>
  <si>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</si>
  <si>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</si>
  <si>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</si>
  <si>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</si>
  <si>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</si>
  <si>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</si>
  <si>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</si>
  <si>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</si>
  <si>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                      Поступление доходов в бюджет поселка Ставрово на 2015 год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</si>
  <si>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</si>
  <si>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</si>
  <si>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</si>
  <si>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</si>
  <si>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</si>
  <si>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</si>
  <si>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</si>
  <si>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</si>
  <si>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</si>
  <si>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</si>
  <si>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</si>
  <si>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</si>
  <si>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</si>
  <si>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</si>
  <si>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</si>
  <si>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</si>
  <si>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</si>
  <si>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</si>
  <si>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</si>
  <si>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</si>
  <si>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</si>
  <si>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</si>
  <si>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</si>
  <si>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</si>
  <si>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</si>
  <si>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</si>
  <si>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</si>
  <si>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</si>
  <si>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</si>
  <si>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</si>
  <si>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</si>
  <si>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</si>
  <si>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</si>
  <si>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</si>
  <si>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от 16.12.2014г. №14/88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</si>
</sst>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6" t="s">
        <v>4</v>
      </c>
      <c r="C6" s="96"/>
      <c r="D6" s="96"/>
      <c r="E6" s="96"/>
      <c r="F6" s="96"/>
      <c r="G6" s="96"/>
      <c r="H6" s="96"/>
      <c r="I6" s="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="75" zoomScaleNormal="75" zoomScaleSheetLayoutView="75" workbookViewId="0" topLeftCell="A1">
      <selection activeCell="C56" sqref="C56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07" t="s">
        <v>78</v>
      </c>
      <c r="D1" s="107"/>
      <c r="E1" s="107"/>
      <c r="F1" s="107"/>
      <c r="G1" s="107"/>
      <c r="H1" s="107"/>
      <c r="I1" s="107"/>
    </row>
    <row r="2" spans="2:9" ht="12.75" customHeight="1">
      <c r="B2" s="8"/>
      <c r="C2" s="107" t="s">
        <v>84</v>
      </c>
      <c r="D2" s="107"/>
      <c r="E2" s="107"/>
      <c r="F2" s="107"/>
      <c r="G2" s="107"/>
      <c r="H2" s="107"/>
      <c r="I2" s="107"/>
    </row>
    <row r="3" spans="2:9" ht="12.75" customHeight="1">
      <c r="B3" s="8"/>
      <c r="C3" s="107" t="s">
        <v>107</v>
      </c>
      <c r="D3" s="107"/>
      <c r="E3" s="107"/>
      <c r="F3" s="107"/>
      <c r="G3" s="107"/>
      <c r="H3" s="107"/>
      <c r="I3" s="107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8" ht="23.25" customHeight="1">
      <c r="B5" s="74" t="s">
        <v>72</v>
      </c>
      <c r="C5" s="74"/>
      <c r="D5" s="8"/>
      <c r="E5" s="8"/>
      <c r="F5" s="8"/>
      <c r="G5" s="8"/>
      <c r="H5" s="8"/>
    </row>
    <row r="6" spans="2:9" ht="13.5" customHeight="1" thickBot="1">
      <c r="B6" s="108"/>
      <c r="C6" s="109"/>
      <c r="D6" s="109"/>
      <c r="E6" s="109"/>
      <c r="F6" s="110"/>
      <c r="G6" s="110"/>
      <c r="H6" s="110"/>
      <c r="I6" s="110"/>
    </row>
    <row r="7" spans="2:9" ht="12.75" customHeight="1">
      <c r="B7" s="105" t="s">
        <v>77</v>
      </c>
      <c r="C7" s="105" t="s">
        <v>6</v>
      </c>
      <c r="D7" s="106" t="s">
        <v>37</v>
      </c>
      <c r="E7" s="111" t="s">
        <v>79</v>
      </c>
      <c r="F7" s="57"/>
      <c r="G7" s="10"/>
      <c r="H7" s="10"/>
      <c r="I7" s="10"/>
    </row>
    <row r="8" spans="2:9" ht="12.75" customHeight="1">
      <c r="B8" s="105"/>
      <c r="C8" s="105"/>
      <c r="D8" s="106"/>
      <c r="E8" s="111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05"/>
      <c r="C9" s="105"/>
      <c r="D9" s="106"/>
      <c r="E9" s="111"/>
      <c r="F9" s="5"/>
      <c r="G9" s="3"/>
      <c r="H9" s="3"/>
      <c r="I9" s="3"/>
    </row>
    <row r="10" spans="2:10" ht="25.5" customHeight="1">
      <c r="B10" s="115" t="s">
        <v>19</v>
      </c>
      <c r="C10" s="115" t="s">
        <v>5</v>
      </c>
      <c r="D10" s="115" t="e">
        <f>D13+D23+D25+D31+D33+D42+D45+#REF!</f>
        <v>#REF!</v>
      </c>
      <c r="E10" s="117">
        <f>E13+E23+E25+E31+E33+E42+E45+E18+E39</f>
        <v>27698.699999999997</v>
      </c>
      <c r="F10" s="112" t="e">
        <f>F13+F23+F25+F31+F33+F42+F45+#REF!</f>
        <v>#REF!</v>
      </c>
      <c r="G10" s="99" t="e">
        <f>G13+G23+G25+G31+G33+G42+G45+#REF!</f>
        <v>#REF!</v>
      </c>
      <c r="H10" s="99" t="e">
        <f>H13+H23+H25+H31+H33+H42+H45+#REF!</f>
        <v>#REF!</v>
      </c>
      <c r="I10" s="99" t="e">
        <f>I13+I23+I25+I31+I33+I42+I45+#REF!</f>
        <v>#REF!</v>
      </c>
      <c r="J10" s="33"/>
    </row>
    <row r="11" spans="2:9" ht="1.5" customHeight="1">
      <c r="B11" s="115"/>
      <c r="C11" s="115"/>
      <c r="D11" s="115"/>
      <c r="E11" s="117"/>
      <c r="F11" s="113"/>
      <c r="G11" s="100"/>
      <c r="H11" s="100"/>
      <c r="I11" s="100"/>
    </row>
    <row r="12" spans="2:9" ht="2.25" customHeight="1" thickBot="1">
      <c r="B12" s="115"/>
      <c r="C12" s="115"/>
      <c r="D12" s="115"/>
      <c r="E12" s="117"/>
      <c r="F12" s="114"/>
      <c r="G12" s="101"/>
      <c r="H12" s="101"/>
      <c r="I12" s="101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5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6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7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7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7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61</v>
      </c>
      <c r="C18" s="66" t="s">
        <v>70</v>
      </c>
      <c r="D18" s="62"/>
      <c r="E18" s="75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62</v>
      </c>
      <c r="C19" s="65" t="s">
        <v>64</v>
      </c>
      <c r="D19" s="64"/>
      <c r="E19" s="78">
        <v>247.4</v>
      </c>
      <c r="F19" s="6"/>
      <c r="G19" s="6"/>
      <c r="H19" s="6"/>
      <c r="I19" s="29"/>
    </row>
    <row r="20" spans="2:9" ht="90" customHeight="1" thickBot="1">
      <c r="B20" s="64" t="s">
        <v>63</v>
      </c>
      <c r="C20" s="65" t="s">
        <v>65</v>
      </c>
      <c r="D20" s="64"/>
      <c r="E20" s="78">
        <v>9.2</v>
      </c>
      <c r="F20" s="6"/>
      <c r="G20" s="6"/>
      <c r="H20" s="6"/>
      <c r="I20" s="29"/>
    </row>
    <row r="21" spans="2:9" ht="79.5" customHeight="1" thickBot="1">
      <c r="B21" s="64" t="s">
        <v>66</v>
      </c>
      <c r="C21" s="65" t="s">
        <v>67</v>
      </c>
      <c r="D21" s="64"/>
      <c r="E21" s="78">
        <v>542</v>
      </c>
      <c r="F21" s="6"/>
      <c r="G21" s="6"/>
      <c r="H21" s="6"/>
      <c r="I21" s="29"/>
    </row>
    <row r="22" spans="2:9" ht="77.25" customHeight="1" thickBot="1">
      <c r="B22" s="64" t="s">
        <v>68</v>
      </c>
      <c r="C22" s="65" t="s">
        <v>69</v>
      </c>
      <c r="D22" s="64"/>
      <c r="E22" s="78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9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7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9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80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80</v>
      </c>
      <c r="C27" s="118" t="s">
        <v>85</v>
      </c>
      <c r="D27" s="64">
        <v>216</v>
      </c>
      <c r="E27" s="77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81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81</v>
      </c>
      <c r="C29" s="119" t="s">
        <v>82</v>
      </c>
      <c r="D29" s="64">
        <v>300</v>
      </c>
      <c r="E29" s="77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120" t="s">
        <v>83</v>
      </c>
      <c r="C30" s="120" t="s">
        <v>106</v>
      </c>
      <c r="D30" s="64">
        <v>8300</v>
      </c>
      <c r="E30" s="95">
        <v>615.4</v>
      </c>
      <c r="F30" s="92">
        <v>2143</v>
      </c>
      <c r="G30" s="93">
        <v>2142</v>
      </c>
      <c r="H30" s="93">
        <v>2143</v>
      </c>
      <c r="I30" s="94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5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8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2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3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86</v>
      </c>
      <c r="C35" s="118" t="s">
        <v>87</v>
      </c>
      <c r="D35" s="64">
        <v>1163</v>
      </c>
      <c r="E35" s="78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88</v>
      </c>
      <c r="C36" s="118" t="s">
        <v>89</v>
      </c>
      <c r="D36" s="64">
        <v>1300</v>
      </c>
      <c r="E36" s="78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8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68.25" customHeight="1" thickBot="1">
      <c r="B38" s="64" t="s">
        <v>90</v>
      </c>
      <c r="C38" s="118" t="s">
        <v>91</v>
      </c>
      <c r="D38" s="64">
        <v>220</v>
      </c>
      <c r="E38" s="78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2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91" t="s">
        <v>92</v>
      </c>
      <c r="C40" s="121" t="s">
        <v>94</v>
      </c>
      <c r="D40" s="61"/>
      <c r="E40" s="84">
        <v>1032</v>
      </c>
      <c r="F40" s="4"/>
      <c r="G40" s="4"/>
      <c r="H40" s="4"/>
      <c r="I40" s="4"/>
    </row>
    <row r="41" spans="2:9" ht="34.5" customHeight="1" thickBot="1">
      <c r="B41" s="64" t="s">
        <v>93</v>
      </c>
      <c r="C41" s="118" t="s">
        <v>95</v>
      </c>
      <c r="D41" s="64">
        <v>204</v>
      </c>
      <c r="E41" s="84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#REF!+D43+#REF!</f>
        <v>#REF!</v>
      </c>
      <c r="E42" s="82">
        <f>E43+E44</f>
        <v>2100</v>
      </c>
      <c r="F42" s="4" t="e">
        <f>#REF!+F43</f>
        <v>#REF!</v>
      </c>
      <c r="G42" s="4" t="e">
        <f>#REF!+G43</f>
        <v>#REF!</v>
      </c>
      <c r="H42" s="4" t="e">
        <f>#REF!+H43</f>
        <v>#REF!</v>
      </c>
      <c r="I42" s="4" t="e">
        <f>#REF!+I43</f>
        <v>#REF!</v>
      </c>
    </row>
    <row r="43" spans="2:9" ht="45.75" customHeight="1" thickBot="1">
      <c r="B43" s="64" t="s">
        <v>96</v>
      </c>
      <c r="C43" s="118" t="s">
        <v>97</v>
      </c>
      <c r="D43" s="64">
        <v>510</v>
      </c>
      <c r="E43" s="84">
        <f>F43+G43+H43+I43</f>
        <v>100</v>
      </c>
      <c r="F43" s="59">
        <v>25</v>
      </c>
      <c r="G43" s="13">
        <v>25</v>
      </c>
      <c r="H43" s="13">
        <v>25</v>
      </c>
      <c r="I43" s="9">
        <v>25</v>
      </c>
    </row>
    <row r="44" spans="2:10" ht="45.75" customHeight="1" thickBot="1">
      <c r="B44" s="87" t="s">
        <v>99</v>
      </c>
      <c r="C44" s="118" t="s">
        <v>98</v>
      </c>
      <c r="D44" s="64"/>
      <c r="E44" s="84">
        <v>2000</v>
      </c>
      <c r="F44" s="59"/>
      <c r="G44" s="13"/>
      <c r="H44" s="13"/>
      <c r="I44" s="88"/>
      <c r="J44" s="90"/>
    </row>
    <row r="45" spans="2:10" ht="21.75" customHeight="1" thickBot="1">
      <c r="B45" s="62" t="s">
        <v>35</v>
      </c>
      <c r="C45" s="67" t="s">
        <v>36</v>
      </c>
      <c r="D45" s="62" t="e">
        <f>#REF!</f>
        <v>#REF!</v>
      </c>
      <c r="E45" s="82">
        <f>E46+E47</f>
        <v>44</v>
      </c>
      <c r="F45" s="60" t="e">
        <f>#REF!</f>
        <v>#REF!</v>
      </c>
      <c r="G45" s="18" t="e">
        <f>#REF!</f>
        <v>#REF!</v>
      </c>
      <c r="H45" s="18" t="e">
        <f>#REF!</f>
        <v>#REF!</v>
      </c>
      <c r="I45" s="89" t="e">
        <f>#REF!</f>
        <v>#REF!</v>
      </c>
      <c r="J45" s="52"/>
    </row>
    <row r="46" spans="2:9" ht="46.5" customHeight="1" thickBot="1">
      <c r="B46" s="64" t="s">
        <v>100</v>
      </c>
      <c r="C46" s="122" t="s">
        <v>102</v>
      </c>
      <c r="D46" s="61"/>
      <c r="E46" s="84">
        <v>40</v>
      </c>
      <c r="F46" s="34"/>
      <c r="G46" s="34"/>
      <c r="H46" s="34"/>
      <c r="I46" s="34"/>
    </row>
    <row r="47" spans="2:9" ht="49.5" customHeight="1" thickBot="1">
      <c r="B47" s="64" t="s">
        <v>101</v>
      </c>
      <c r="C47" s="123" t="s">
        <v>103</v>
      </c>
      <c r="D47" s="64">
        <v>79</v>
      </c>
      <c r="E47" s="78">
        <v>4</v>
      </c>
      <c r="F47" s="6">
        <v>15</v>
      </c>
      <c r="G47" s="6">
        <v>15</v>
      </c>
      <c r="H47" s="6">
        <v>15</v>
      </c>
      <c r="I47" s="15">
        <v>15</v>
      </c>
    </row>
    <row r="48" spans="2:9" ht="21.75" customHeight="1" thickBot="1">
      <c r="B48" s="69" t="s">
        <v>31</v>
      </c>
      <c r="C48" s="71" t="s">
        <v>17</v>
      </c>
      <c r="D48" s="69" t="e">
        <f>D50+#REF!+D53+D56+#REF!</f>
        <v>#REF!</v>
      </c>
      <c r="E48" s="82">
        <f>E49+E51+E55</f>
        <v>3132.7</v>
      </c>
      <c r="F48" s="32" t="e">
        <f>F49+F51+F55+#REF!</f>
        <v>#REF!</v>
      </c>
      <c r="G48" s="32" t="e">
        <f>G49+G51+G55+#REF!</f>
        <v>#REF!</v>
      </c>
      <c r="H48" s="32" t="e">
        <f>H49+H51+H55+#REF!</f>
        <v>#REF!</v>
      </c>
      <c r="I48" s="32" t="e">
        <f>I49+I51+I55+#REF!</f>
        <v>#REF!</v>
      </c>
    </row>
    <row r="49" spans="2:9" ht="30.75" customHeight="1" thickBot="1">
      <c r="B49" s="62" t="s">
        <v>46</v>
      </c>
      <c r="C49" s="67" t="s">
        <v>44</v>
      </c>
      <c r="D49" s="62"/>
      <c r="E49" s="82">
        <f>E50</f>
        <v>1442</v>
      </c>
      <c r="F49" s="56" t="e">
        <f>F50+#REF!</f>
        <v>#REF!</v>
      </c>
      <c r="G49" s="24" t="e">
        <f>G50+#REF!</f>
        <v>#REF!</v>
      </c>
      <c r="H49" s="24" t="e">
        <f>H50+#REF!</f>
        <v>#REF!</v>
      </c>
      <c r="I49" s="24" t="e">
        <f>I50+#REF!</f>
        <v>#REF!</v>
      </c>
    </row>
    <row r="50" spans="2:9" s="35" customFormat="1" ht="33.75" customHeight="1" thickBot="1">
      <c r="B50" s="64" t="s">
        <v>73</v>
      </c>
      <c r="C50" s="124" t="s">
        <v>104</v>
      </c>
      <c r="D50" s="64">
        <v>1534</v>
      </c>
      <c r="E50" s="78">
        <v>1442</v>
      </c>
      <c r="F50" s="12">
        <v>435</v>
      </c>
      <c r="G50" s="12">
        <v>436</v>
      </c>
      <c r="H50" s="22">
        <v>436</v>
      </c>
      <c r="I50" s="23">
        <v>436</v>
      </c>
    </row>
    <row r="51" spans="2:10" ht="32.25" customHeight="1" thickBot="1">
      <c r="B51" s="62" t="s">
        <v>47</v>
      </c>
      <c r="C51" s="67" t="s">
        <v>45</v>
      </c>
      <c r="D51" s="62"/>
      <c r="E51" s="85">
        <f>E52</f>
        <v>1529.1</v>
      </c>
      <c r="F51" s="42">
        <f>F52</f>
        <v>211</v>
      </c>
      <c r="G51" s="25">
        <f>G52</f>
        <v>0</v>
      </c>
      <c r="H51" s="25">
        <f>H52</f>
        <v>0</v>
      </c>
      <c r="I51" s="47">
        <f>I52</f>
        <v>0</v>
      </c>
      <c r="J51" s="52"/>
    </row>
    <row r="52" spans="2:10" s="37" customFormat="1" ht="20.25" customHeight="1">
      <c r="B52" s="61" t="s">
        <v>48</v>
      </c>
      <c r="C52" s="63" t="s">
        <v>49</v>
      </c>
      <c r="D52" s="61"/>
      <c r="E52" s="86">
        <f>E53+E54</f>
        <v>1529.1</v>
      </c>
      <c r="F52" s="43">
        <f>F53+F54</f>
        <v>211</v>
      </c>
      <c r="G52" s="36">
        <f>G53+G54</f>
        <v>0</v>
      </c>
      <c r="H52" s="36">
        <f>H53+H54</f>
        <v>0</v>
      </c>
      <c r="I52" s="48">
        <f>I53+I54</f>
        <v>0</v>
      </c>
      <c r="J52" s="53"/>
    </row>
    <row r="53" spans="2:14" s="35" customFormat="1" ht="94.5" customHeight="1" thickBot="1">
      <c r="B53" s="64" t="s">
        <v>74</v>
      </c>
      <c r="C53" s="68" t="s">
        <v>71</v>
      </c>
      <c r="D53" s="70">
        <v>153</v>
      </c>
      <c r="E53" s="78">
        <v>202.1</v>
      </c>
      <c r="F53" s="41">
        <v>211</v>
      </c>
      <c r="G53" s="39"/>
      <c r="H53" s="39"/>
      <c r="I53" s="49"/>
      <c r="J53" s="54"/>
      <c r="N53" s="38"/>
    </row>
    <row r="54" spans="2:10" s="35" customFormat="1" ht="67.5" customHeight="1" thickBot="1">
      <c r="B54" s="64" t="s">
        <v>75</v>
      </c>
      <c r="C54" s="72" t="s">
        <v>59</v>
      </c>
      <c r="D54" s="70"/>
      <c r="E54" s="78">
        <v>1327</v>
      </c>
      <c r="F54" s="44"/>
      <c r="G54" s="28"/>
      <c r="H54" s="28"/>
      <c r="I54" s="50"/>
      <c r="J54" s="54"/>
    </row>
    <row r="55" spans="2:10" ht="36" customHeight="1" thickBot="1">
      <c r="B55" s="62" t="s">
        <v>50</v>
      </c>
      <c r="C55" s="67" t="s">
        <v>60</v>
      </c>
      <c r="D55" s="69"/>
      <c r="E55" s="85">
        <f>E56</f>
        <v>161.6</v>
      </c>
      <c r="F55" s="45">
        <f>F56</f>
        <v>147</v>
      </c>
      <c r="G55" s="40">
        <f>G56</f>
        <v>0</v>
      </c>
      <c r="H55" s="40">
        <f>H56</f>
        <v>0</v>
      </c>
      <c r="I55" s="51">
        <f>I56</f>
        <v>0</v>
      </c>
      <c r="J55" s="52"/>
    </row>
    <row r="56" spans="2:10" ht="48.75" customHeight="1" thickBot="1">
      <c r="B56" s="64" t="s">
        <v>76</v>
      </c>
      <c r="C56" s="118" t="s">
        <v>105</v>
      </c>
      <c r="D56" s="64">
        <v>228</v>
      </c>
      <c r="E56" s="78">
        <v>161.6</v>
      </c>
      <c r="F56" s="46">
        <v>147</v>
      </c>
      <c r="G56" s="26">
        <v>0</v>
      </c>
      <c r="H56" s="26">
        <v>0</v>
      </c>
      <c r="I56" s="50">
        <f>J56+K56+L56+M56</f>
        <v>0</v>
      </c>
      <c r="J56" s="52"/>
    </row>
    <row r="57" spans="2:9" ht="12.75" customHeight="1">
      <c r="B57" s="115"/>
      <c r="C57" s="116" t="s">
        <v>18</v>
      </c>
      <c r="D57" s="115" t="e">
        <f aca="true" t="shared" si="7" ref="D57:I57">D48+D10</f>
        <v>#REF!</v>
      </c>
      <c r="E57" s="102">
        <f t="shared" si="7"/>
        <v>30831.399999999998</v>
      </c>
      <c r="F57" s="103" t="e">
        <f t="shared" si="7"/>
        <v>#REF!</v>
      </c>
      <c r="G57" s="97" t="e">
        <f t="shared" si="7"/>
        <v>#REF!</v>
      </c>
      <c r="H57" s="97" t="e">
        <f t="shared" si="7"/>
        <v>#REF!</v>
      </c>
      <c r="I57" s="97" t="e">
        <f t="shared" si="7"/>
        <v>#REF!</v>
      </c>
    </row>
    <row r="58" spans="2:9" ht="13.5" customHeight="1" thickBot="1">
      <c r="B58" s="115"/>
      <c r="C58" s="116"/>
      <c r="D58" s="115"/>
      <c r="E58" s="102"/>
      <c r="F58" s="104"/>
      <c r="G58" s="98"/>
      <c r="H58" s="98"/>
      <c r="I58" s="98"/>
    </row>
    <row r="60" spans="5:9" ht="12.75">
      <c r="E60" s="19"/>
      <c r="F60" s="19"/>
      <c r="G60" s="19"/>
      <c r="H60" s="19"/>
      <c r="I60" s="19"/>
    </row>
  </sheetData>
  <mergeCells count="24">
    <mergeCell ref="B57:B58"/>
    <mergeCell ref="C57:C58"/>
    <mergeCell ref="D57:D58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I57:I58"/>
    <mergeCell ref="I10:I12"/>
    <mergeCell ref="E57:E58"/>
    <mergeCell ref="F57:F58"/>
    <mergeCell ref="G57:G58"/>
    <mergeCell ref="H57:H58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2014-12-17T07:22:46Z</cp:lastPrinted>
  <dcterms:created xsi:type="dcterms:W3CDTF">2003-04-01T12:03:41Z</dcterms:created>
  <dcterms:modified xsi:type="dcterms:W3CDTF">2014-12-17T07:26:03Z</dcterms:modified>
  <cp:category/>
  <cp:version/>
  <cp:contentType/>
  <cp:contentStatus/>
</cp:coreProperties>
</file>