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<sst xmlns="http://schemas.openxmlformats.org/spreadsheetml/2006/main" count="126" uniqueCount="126">
  <si>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</si>
  <si>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</si>
  <si>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</si>
  <si>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</si>
  <si>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</si>
  <si>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</si>
  <si>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</si>
  <si>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</si>
  <si>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</si>
  <si>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</si>
  <si>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</si>
  <si>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</si>
  <si>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</si>
  <si>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</si>
  <si>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</si>
  <si>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</si>
  <si>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</si>
  <si>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</si>
  <si>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</si>
  <si>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</si>
  <si>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</si>
  <si>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</si>
  <si>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</si>
  <si>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</si>
  <si>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</si>
  <si>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</si>
  <si>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</si>
  <si>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</si>
  <si>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</si>
  <si>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</si>
  <si>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</si>
  <si>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</si>
  <si>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</si>
  <si>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</si>
  <si>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</si>
  <si>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</si>
  <si>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</si>
  <si>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</si>
  <si>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</si>
  <si>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</si>
  <si>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</si>
  <si>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</si>
  <si>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</si>
  <si>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</si>
  <si>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</si>
  <si>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</si>
  <si>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</si>
  <si>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</si>
  <si>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</si>
  <si>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</si>
  <si>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</si>
  <si>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</si>
  <si>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</si>
  <si>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</si>
  <si>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</si>
  <si>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</si>
  <si>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</si>
  <si>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</si>
  <si>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</si>
  <si>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</si>
  <si>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</si>
  <si>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</si>
  <si>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</si>
  <si>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</si>
  <si>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</si>
  <si>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</si>
  <si>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</si>
  <si>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</si>
  <si>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</si>
  <si>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</si>
  <si>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</si>
  <si>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</si>
  <si>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</si>
  <si>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</si>
  <si>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</si>
  <si>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</si>
  <si>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</si>
  <si>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</si>
  <si>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</si>
  <si>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</si>
  <si>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</si>
  <si>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</si>
  <si>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</si>
  <si>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</si>
  <si>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</si>
  <si>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</si>
  <si>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</si>
  <si>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</si>
  <si>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</si>
  <si>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</si>
  <si>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</si>
  <si>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</si>
  <si>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</si>
  <si>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</si>
  <si>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</si>
  <si>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</si>
  <si>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</si>
  <si>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</si>
  <si>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</si>
  <si>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</si>
  <si>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</si>
  <si>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</si>
  <si>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</si>
  <si>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</si>
  <si>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</si>
  <si>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</si>
  <si>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</si>
  <si>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</si>
  <si>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</si>
  <si>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</si>
  <si>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</si>
  <si>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</si>
  <si>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</si>
  <si>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</si>
  <si>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</si>
  <si>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</si>
  <si>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</si>
  <si>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</si>
  <si>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</si>
  <si>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</si>
  <si>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</si>
  <si>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</si>
  <si>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Приложение № 2</t>
  </si>
  <si>
    <t>2 02 02999 10 7075 151</t>
  </si>
  <si>
    <t>Субсидия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</si>
  <si>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от 30.09.2014г. № 10/59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</si>
</sst>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13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1" t="s">
        <v>4</v>
      </c>
      <c r="C6" s="101"/>
      <c r="D6" s="101"/>
      <c r="E6" s="101"/>
      <c r="F6" s="101"/>
      <c r="G6" s="101"/>
      <c r="H6" s="101"/>
      <c r="I6" s="10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tabSelected="1" zoomScaleSheetLayoutView="100" workbookViewId="0" topLeftCell="A1">
      <selection activeCell="C10" sqref="C10:C12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17" t="s">
        <v>122</v>
      </c>
      <c r="D1" s="117"/>
      <c r="E1" s="117"/>
      <c r="F1" s="117"/>
      <c r="G1" s="117"/>
      <c r="H1" s="117"/>
      <c r="I1" s="117"/>
    </row>
    <row r="2" spans="2:9" ht="12.75" customHeight="1">
      <c r="B2" s="8"/>
      <c r="C2" s="117" t="s">
        <v>97</v>
      </c>
      <c r="D2" s="117"/>
      <c r="E2" s="117"/>
      <c r="F2" s="117"/>
      <c r="G2" s="117"/>
      <c r="H2" s="117"/>
      <c r="I2" s="117"/>
    </row>
    <row r="3" spans="2:9" ht="12.75" customHeight="1">
      <c r="B3" s="8"/>
      <c r="C3" s="117" t="s">
        <v>125</v>
      </c>
      <c r="D3" s="117"/>
      <c r="E3" s="117"/>
      <c r="F3" s="117"/>
      <c r="G3" s="117"/>
      <c r="H3" s="117"/>
      <c r="I3" s="117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101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18"/>
      <c r="C6" s="119"/>
      <c r="D6" s="119"/>
      <c r="E6" s="119"/>
      <c r="F6" s="120"/>
      <c r="G6" s="120"/>
      <c r="H6" s="120"/>
      <c r="I6" s="120"/>
    </row>
    <row r="7" spans="2:9" ht="12.75" customHeight="1">
      <c r="B7" s="102" t="s">
        <v>61</v>
      </c>
      <c r="C7" s="102" t="s">
        <v>6</v>
      </c>
      <c r="D7" s="103" t="s">
        <v>48</v>
      </c>
      <c r="E7" s="104" t="s">
        <v>96</v>
      </c>
      <c r="F7" s="56"/>
      <c r="G7" s="10"/>
      <c r="H7" s="10"/>
      <c r="I7" s="10"/>
    </row>
    <row r="8" spans="2:9" ht="12.75" customHeight="1">
      <c r="B8" s="102"/>
      <c r="C8" s="102"/>
      <c r="D8" s="103"/>
      <c r="E8" s="104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19.5" customHeight="1" thickBot="1">
      <c r="B9" s="102"/>
      <c r="C9" s="102"/>
      <c r="D9" s="103"/>
      <c r="E9" s="104"/>
      <c r="F9" s="5"/>
      <c r="G9" s="3"/>
      <c r="H9" s="3"/>
      <c r="I9" s="3"/>
    </row>
    <row r="10" spans="2:10" ht="25.5" customHeight="1">
      <c r="B10" s="121" t="s">
        <v>24</v>
      </c>
      <c r="C10" s="121" t="s">
        <v>5</v>
      </c>
      <c r="D10" s="121" t="e">
        <f>D13+D23+D25+D32+D34+D45+D49+#REF!</f>
        <v>#REF!</v>
      </c>
      <c r="E10" s="105">
        <f>E13+E23+E25+E32+E34+E45+E49+E18+E42</f>
        <v>30565</v>
      </c>
      <c r="F10" s="127" t="e">
        <f>F13+F23+F25+F32+F34+F45+F49+#REF!</f>
        <v>#REF!</v>
      </c>
      <c r="G10" s="110" t="e">
        <f>G13+G23+G25+G32+G34+G45+G49+#REF!</f>
        <v>#REF!</v>
      </c>
      <c r="H10" s="110" t="e">
        <f>H13+H23+H25+H32+H34+H45+H49+#REF!</f>
        <v>#REF!</v>
      </c>
      <c r="I10" s="110" t="e">
        <f>I13+I23+I25+I32+I34+I45+I49+#REF!</f>
        <v>#REF!</v>
      </c>
      <c r="J10" s="33"/>
    </row>
    <row r="11" spans="2:9" ht="1.5" customHeight="1">
      <c r="B11" s="121"/>
      <c r="C11" s="121"/>
      <c r="D11" s="121"/>
      <c r="E11" s="105"/>
      <c r="F11" s="128"/>
      <c r="G11" s="111"/>
      <c r="H11" s="111"/>
      <c r="I11" s="111"/>
    </row>
    <row r="12" spans="2:9" ht="2.25" customHeight="1" thickBot="1">
      <c r="B12" s="121"/>
      <c r="C12" s="121"/>
      <c r="D12" s="121"/>
      <c r="E12" s="105"/>
      <c r="F12" s="129"/>
      <c r="G12" s="112"/>
      <c r="H12" s="112"/>
      <c r="I12" s="112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73</v>
      </c>
      <c r="C15" s="64" t="s">
        <v>69</v>
      </c>
      <c r="D15" s="63">
        <v>4275</v>
      </c>
      <c r="E15" s="83">
        <v>6893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74</v>
      </c>
      <c r="C16" s="64" t="s">
        <v>70</v>
      </c>
      <c r="D16" s="63">
        <v>50</v>
      </c>
      <c r="E16" s="76">
        <v>45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72</v>
      </c>
      <c r="C17" s="64" t="s">
        <v>75</v>
      </c>
      <c r="D17" s="63"/>
      <c r="E17" s="76">
        <v>8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86</v>
      </c>
      <c r="C18" s="65" t="s">
        <v>95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87</v>
      </c>
      <c r="C19" s="64" t="s">
        <v>89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88</v>
      </c>
      <c r="C20" s="64" t="s">
        <v>90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91</v>
      </c>
      <c r="C21" s="64" t="s">
        <v>92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93</v>
      </c>
      <c r="C22" s="64" t="s">
        <v>94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11121.2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505.2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505.2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10616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649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16" t="s">
        <v>76</v>
      </c>
      <c r="C30" s="126" t="s">
        <v>22</v>
      </c>
      <c r="D30" s="116">
        <v>8300</v>
      </c>
      <c r="E30" s="122">
        <v>9967</v>
      </c>
      <c r="F30" s="130">
        <v>2143</v>
      </c>
      <c r="G30" s="113">
        <v>2142</v>
      </c>
      <c r="H30" s="113">
        <v>2143</v>
      </c>
      <c r="I30" s="108">
        <v>2142</v>
      </c>
    </row>
    <row r="31" spans="2:9" ht="47.25" customHeight="1" thickBot="1">
      <c r="B31" s="116"/>
      <c r="C31" s="126"/>
      <c r="D31" s="116"/>
      <c r="E31" s="122"/>
      <c r="F31" s="131"/>
      <c r="G31" s="132"/>
      <c r="H31" s="132"/>
      <c r="I31" s="109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4156.5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3260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71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1610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117</v>
      </c>
      <c r="C38" s="62" t="s">
        <v>118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114</v>
      </c>
      <c r="C39" s="67" t="s">
        <v>119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77</v>
      </c>
      <c r="C42" s="66" t="s">
        <v>78</v>
      </c>
      <c r="D42" s="61">
        <v>204</v>
      </c>
      <c r="E42" s="81">
        <f>E43+E44</f>
        <v>1394.5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102</v>
      </c>
      <c r="C43" s="67" t="s">
        <v>103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79</v>
      </c>
      <c r="C44" s="67" t="s">
        <v>80</v>
      </c>
      <c r="D44" s="63">
        <v>204</v>
      </c>
      <c r="E44" s="83">
        <v>306.5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5317.599999999999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16" t="s">
        <v>58</v>
      </c>
      <c r="C46" s="115" t="s">
        <v>59</v>
      </c>
      <c r="D46" s="116">
        <v>945</v>
      </c>
      <c r="E46" s="123">
        <v>5127.4</v>
      </c>
      <c r="F46" s="130">
        <v>48</v>
      </c>
      <c r="G46" s="113">
        <v>0</v>
      </c>
      <c r="H46" s="113">
        <v>0</v>
      </c>
      <c r="I46" s="113">
        <v>0</v>
      </c>
    </row>
    <row r="47" spans="2:9" ht="51.75" customHeight="1" thickBot="1">
      <c r="B47" s="116"/>
      <c r="C47" s="115"/>
      <c r="D47" s="116"/>
      <c r="E47" s="123"/>
      <c r="F47" s="131"/>
      <c r="G47" s="132"/>
      <c r="H47" s="132"/>
      <c r="I47" s="114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190.2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89.2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112</v>
      </c>
      <c r="C50" s="95" t="s">
        <v>115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99</v>
      </c>
      <c r="C51" s="86" t="s">
        <v>100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104</v>
      </c>
      <c r="C52" s="92" t="s">
        <v>107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109</v>
      </c>
      <c r="C53" s="93" t="s">
        <v>108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113</v>
      </c>
      <c r="C54" s="93" t="s">
        <v>116</v>
      </c>
      <c r="D54" s="63"/>
      <c r="E54" s="77">
        <v>4.7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D57+#REF!+D60+D64+#REF!</f>
        <v>#REF!</v>
      </c>
      <c r="E55" s="81">
        <f>E56+E58+E63+E65</f>
        <v>4448.77286</v>
      </c>
      <c r="F55" s="32" t="e">
        <f>F56+F58+F63+#REF!</f>
        <v>#REF!</v>
      </c>
      <c r="G55" s="32" t="e">
        <f>G56+G58+G63+#REF!</f>
        <v>#REF!</v>
      </c>
      <c r="H55" s="32" t="e">
        <f>H56+H58+H63+#REF!</f>
        <v>#REF!</v>
      </c>
      <c r="I55" s="32" t="e">
        <f>I56+I58+I63+#REF!</f>
        <v>#REF!</v>
      </c>
    </row>
    <row r="56" spans="2:9" ht="30.75" customHeight="1" thickBot="1">
      <c r="B56" s="61" t="s">
        <v>64</v>
      </c>
      <c r="C56" s="66" t="s">
        <v>62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83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65</v>
      </c>
      <c r="C58" s="66" t="s">
        <v>63</v>
      </c>
      <c r="D58" s="61"/>
      <c r="E58" s="84">
        <f>E59</f>
        <v>2142.123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66</v>
      </c>
      <c r="C59" s="62" t="s">
        <v>67</v>
      </c>
      <c r="D59" s="60"/>
      <c r="E59" s="85">
        <f>E60+E61+E62</f>
        <v>2142.123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84</v>
      </c>
      <c r="C60" s="67" t="s">
        <v>98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82</v>
      </c>
      <c r="C61" s="72" t="s">
        <v>81</v>
      </c>
      <c r="D61" s="69"/>
      <c r="E61" s="77">
        <v>1772</v>
      </c>
      <c r="F61" s="43"/>
      <c r="G61" s="28"/>
      <c r="H61" s="28"/>
      <c r="I61" s="49"/>
      <c r="J61" s="53"/>
    </row>
    <row r="62" spans="2:10" s="34" customFormat="1" ht="126.75" customHeight="1" thickBot="1">
      <c r="B62" s="63" t="s">
        <v>123</v>
      </c>
      <c r="C62" s="100" t="s">
        <v>124</v>
      </c>
      <c r="D62" s="69"/>
      <c r="E62" s="77">
        <v>171.123</v>
      </c>
      <c r="F62" s="97"/>
      <c r="G62" s="98"/>
      <c r="H62" s="98"/>
      <c r="I62" s="99"/>
      <c r="J62" s="53"/>
    </row>
    <row r="63" spans="2:10" ht="36" customHeight="1" thickBot="1">
      <c r="B63" s="61" t="s">
        <v>68</v>
      </c>
      <c r="C63" s="66" t="s">
        <v>85</v>
      </c>
      <c r="D63" s="68"/>
      <c r="E63" s="84">
        <f>E64</f>
        <v>147</v>
      </c>
      <c r="F63" s="44">
        <f>F64</f>
        <v>147</v>
      </c>
      <c r="G63" s="39">
        <f>G64</f>
        <v>0</v>
      </c>
      <c r="H63" s="39">
        <f>H64</f>
        <v>0</v>
      </c>
      <c r="I63" s="50">
        <f>I64</f>
        <v>0</v>
      </c>
      <c r="J63" s="51"/>
    </row>
    <row r="64" spans="2:10" ht="33.75" customHeight="1" thickBot="1">
      <c r="B64" s="63" t="s">
        <v>42</v>
      </c>
      <c r="C64" s="67" t="s">
        <v>20</v>
      </c>
      <c r="D64" s="63">
        <v>228</v>
      </c>
      <c r="E64" s="77">
        <f>SUM(F64:I64)</f>
        <v>147</v>
      </c>
      <c r="F64" s="45">
        <v>147</v>
      </c>
      <c r="G64" s="26">
        <v>0</v>
      </c>
      <c r="H64" s="26">
        <v>0</v>
      </c>
      <c r="I64" s="49">
        <f>J64+K64+L64+M64</f>
        <v>0</v>
      </c>
      <c r="J64" s="51"/>
    </row>
    <row r="65" spans="2:10" ht="25.5" customHeight="1">
      <c r="B65" s="61" t="s">
        <v>105</v>
      </c>
      <c r="C65" s="66" t="s">
        <v>106</v>
      </c>
      <c r="D65" s="61"/>
      <c r="E65" s="84">
        <f>E66+E67</f>
        <v>848.64986</v>
      </c>
      <c r="F65" s="22"/>
      <c r="G65" s="22"/>
      <c r="H65" s="22"/>
      <c r="I65" s="91"/>
      <c r="J65" s="51"/>
    </row>
    <row r="66" spans="2:10" ht="31.5" customHeight="1">
      <c r="B66" s="63" t="s">
        <v>110</v>
      </c>
      <c r="C66" s="94" t="s">
        <v>111</v>
      </c>
      <c r="D66" s="63"/>
      <c r="E66" s="77">
        <v>213.64986</v>
      </c>
      <c r="F66" s="22"/>
      <c r="G66" s="22"/>
      <c r="H66" s="22"/>
      <c r="I66" s="91"/>
      <c r="J66" s="51"/>
    </row>
    <row r="67" spans="2:10" ht="78" customHeight="1">
      <c r="B67" s="63" t="s">
        <v>120</v>
      </c>
      <c r="C67" s="94" t="s">
        <v>121</v>
      </c>
      <c r="D67" s="63"/>
      <c r="E67" s="77">
        <v>635</v>
      </c>
      <c r="F67" s="22"/>
      <c r="G67" s="22"/>
      <c r="H67" s="22"/>
      <c r="I67" s="91"/>
      <c r="J67" s="51"/>
    </row>
    <row r="68" spans="2:9" ht="12.75" customHeight="1">
      <c r="B68" s="121"/>
      <c r="C68" s="125" t="s">
        <v>21</v>
      </c>
      <c r="D68" s="121" t="e">
        <f aca="true" t="shared" si="4" ref="D68:I68">D55+D10</f>
        <v>#REF!</v>
      </c>
      <c r="E68" s="124">
        <f t="shared" si="4"/>
        <v>35013.77286</v>
      </c>
      <c r="F68" s="133" t="e">
        <f t="shared" si="4"/>
        <v>#REF!</v>
      </c>
      <c r="G68" s="106" t="e">
        <f t="shared" si="4"/>
        <v>#REF!</v>
      </c>
      <c r="H68" s="106" t="e">
        <f t="shared" si="4"/>
        <v>#REF!</v>
      </c>
      <c r="I68" s="106" t="e">
        <f t="shared" si="4"/>
        <v>#REF!</v>
      </c>
    </row>
    <row r="69" spans="2:9" ht="13.5" customHeight="1" thickBot="1">
      <c r="B69" s="121"/>
      <c r="C69" s="125"/>
      <c r="D69" s="121"/>
      <c r="E69" s="124"/>
      <c r="F69" s="134"/>
      <c r="G69" s="107"/>
      <c r="H69" s="107"/>
      <c r="I69" s="107"/>
    </row>
    <row r="71" spans="5:9" ht="12.75">
      <c r="E71" s="19"/>
      <c r="F71" s="19"/>
      <c r="G71" s="19"/>
      <c r="H71" s="19"/>
      <c r="I71" s="19"/>
    </row>
  </sheetData>
  <mergeCells count="40">
    <mergeCell ref="F46:F47"/>
    <mergeCell ref="G46:G47"/>
    <mergeCell ref="H46:H47"/>
    <mergeCell ref="F68:F69"/>
    <mergeCell ref="G68:G69"/>
    <mergeCell ref="H68:H69"/>
    <mergeCell ref="F10:F12"/>
    <mergeCell ref="G10:G12"/>
    <mergeCell ref="H10:H12"/>
    <mergeCell ref="F30:F31"/>
    <mergeCell ref="G30:G31"/>
    <mergeCell ref="H30:H31"/>
    <mergeCell ref="E30:E31"/>
    <mergeCell ref="E46:E47"/>
    <mergeCell ref="E68:E69"/>
    <mergeCell ref="B68:B69"/>
    <mergeCell ref="C68:C69"/>
    <mergeCell ref="D68:D69"/>
    <mergeCell ref="B30:B31"/>
    <mergeCell ref="C30:C31"/>
    <mergeCell ref="D30:D31"/>
    <mergeCell ref="B46:B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I68:I69"/>
    <mergeCell ref="I30:I31"/>
    <mergeCell ref="I10:I12"/>
    <mergeCell ref="I46:I47"/>
    <mergeCell ref="C7:C9"/>
    <mergeCell ref="D7:D9"/>
    <mergeCell ref="E7:E9"/>
    <mergeCell ref="E10:E12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2014-10-01T06:18:42Z</cp:lastPrinted>
  <dcterms:created xsi:type="dcterms:W3CDTF">2003-04-01T12:03:41Z</dcterms:created>
  <dcterms:modified xsi:type="dcterms:W3CDTF">2014-10-01T06:18:48Z</dcterms:modified>
  <cp:category/>
  <cp:version/>
  <cp:contentType/>
  <cp:contentStatus/>
</cp:coreProperties>
</file>