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700" activeTab="0"/>
  </bookViews>
  <sheets>
    <sheet name="24.02.201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<sst xmlns="http://schemas.openxmlformats.org/spreadsheetml/2006/main" count="47" uniqueCount="46">
  <si>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Первоначальный бюджет</t>
  </si>
  <si>
    <t>Доходы</t>
  </si>
  <si>
    <t>собственные</t>
  </si>
  <si>
    <t>финансовая помощь</t>
  </si>
  <si>
    <t>в том числе :</t>
  </si>
  <si>
    <t>областная</t>
  </si>
  <si>
    <t>районная</t>
  </si>
  <si>
    <t>Расходы</t>
  </si>
  <si>
    <t>Ощегосударственные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</si>
  <si>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</si>
  <si>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</si>
  <si>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</si>
  <si>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 коммунальное хозяйство</t>
  </si>
  <si>
    <t>Образование</t>
  </si>
  <si>
    <t>Социальная политика</t>
  </si>
  <si>
    <t>Итого</t>
  </si>
  <si>
    <t>Дефицит бюджета</t>
  </si>
  <si>
    <t>изменения      (+,-)</t>
  </si>
  <si>
    <t>изменения на 01.05.2010</t>
  </si>
  <si>
    <t>принято с учетом изменений на 01.05.2010</t>
  </si>
  <si>
    <t>изменения на 01.06.2010</t>
  </si>
  <si>
    <t>принято с учетом изменений на 01.06.2010</t>
  </si>
  <si>
    <t>изменение 24.06.2010</t>
  </si>
  <si>
    <t>Принято с учетом изменений на 01.07.2010</t>
  </si>
  <si>
    <t>изменение</t>
  </si>
  <si>
    <t>Принято с учетом изменений на 01.08.2010</t>
  </si>
  <si>
    <t>Принято с учетом изменений на 01.09.2010</t>
  </si>
  <si>
    <t>изменение 26.08.2010</t>
  </si>
  <si>
    <t>изменение 30.09.2010</t>
  </si>
  <si>
    <t>Принято с учетом изменений на 01.10.2010</t>
  </si>
  <si>
    <t>Принято с учетом изменений на 01.11.2010</t>
  </si>
  <si>
    <t>изменение на 28.10.2010</t>
  </si>
  <si>
    <t>Изменение на 21.12.2010</t>
  </si>
  <si>
    <t>Принято с учетом изменений на 01.01.2011</t>
  </si>
  <si>
    <t>Уточнение бюджета 2011 год (февраль)</t>
  </si>
  <si>
    <t>Физическая культура и спорт</t>
  </si>
  <si>
    <t xml:space="preserve">Культура, кинематография </t>
  </si>
  <si>
    <t>Обслуживание госуларственного и муниципального долга</t>
  </si>
  <si>
    <t>Избирательная комиссия муниципального образования поселка Ставрово</t>
  </si>
  <si>
    <t>принято с учетом изменений на 25.02.2011</t>
  </si>
  <si>
    <t>Февраль:</t>
  </si>
  <si>
    <t>увеличение дефицита на 381.0</t>
  </si>
  <si>
    <t>расход:</t>
  </si>
  <si>
    <t>средства по возмещению гражданам расходов, превышающих пятнадцать процентов роста платежей-300.0 тыс. руб</t>
  </si>
  <si>
    <t>переход прог 1 С  на 8 версию-55.0</t>
  </si>
  <si>
    <t>Увеличение стоимости за кон+=26,0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</si>
</sst>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0" xfId="0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2" xfId="0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4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4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 wrapText="1"/>
    </xf>
    <xf numFmtId="2" fontId="4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3" fillId="0" borderId="33" xfId="0" applyFont="1" applyBorder="1" applyAlignment="1">
      <alignment/>
    </xf>
    <xf numFmtId="2" fontId="4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6" xfId="0" applyBorder="1" applyAlignment="1">
      <alignment wrapText="1"/>
    </xf>
    <xf numFmtId="0" fontId="0" fillId="0" borderId="0" xfId="0" applyAlignment="1">
      <alignment horizontal="center" wrapText="1"/>
    </xf>
    <xf numFmtId="2" fontId="4" fillId="0" borderId="29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7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37.25390625" style="0" customWidth="1"/>
    <col min="2" max="2" width="13.00390625" style="0" customWidth="1"/>
    <col min="3" max="3" width="13.375" style="0" customWidth="1"/>
    <col min="4" max="4" width="12.375" style="0" customWidth="1"/>
    <col min="5" max="5" width="9.125" style="0" hidden="1" customWidth="1"/>
    <col min="6" max="6" width="11.125" style="0" hidden="1" customWidth="1"/>
    <col min="7" max="7" width="9.75390625" style="0" hidden="1" customWidth="1"/>
    <col min="8" max="8" width="13.625" style="0" hidden="1" customWidth="1"/>
    <col min="9" max="9" width="11.375" style="0" hidden="1" customWidth="1"/>
    <col min="10" max="10" width="11.875" style="0" hidden="1" customWidth="1"/>
    <col min="11" max="11" width="10.25390625" style="0" hidden="1" customWidth="1"/>
    <col min="12" max="12" width="12.875" style="0" hidden="1" customWidth="1"/>
    <col min="13" max="13" width="13.25390625" style="0" hidden="1" customWidth="1"/>
    <col min="14" max="14" width="14.25390625" style="0" hidden="1" customWidth="1"/>
    <col min="15" max="15" width="12.875" style="0" hidden="1" customWidth="1"/>
    <col min="16" max="16" width="12.375" style="0" hidden="1" customWidth="1"/>
    <col min="17" max="17" width="11.875" style="0" hidden="1" customWidth="1"/>
    <col min="18" max="18" width="12.625" style="0" hidden="1" customWidth="1"/>
    <col min="19" max="19" width="11.375" style="0" hidden="1" customWidth="1"/>
    <col min="20" max="20" width="15.25390625" style="0" hidden="1" customWidth="1"/>
  </cols>
  <sheetData>
    <row r="1" spans="1:4" ht="12.75">
      <c r="A1" s="84" t="s">
        <v>34</v>
      </c>
      <c r="B1" s="84"/>
      <c r="C1" s="84"/>
      <c r="D1" s="84"/>
    </row>
    <row r="2" spans="1:4" ht="13.5" thickBot="1">
      <c r="A2" s="2"/>
      <c r="B2" s="2"/>
      <c r="C2" s="2"/>
      <c r="D2" s="2"/>
    </row>
    <row r="3" spans="1:20" ht="109.5" customHeight="1" thickBot="1">
      <c r="A3" s="7"/>
      <c r="B3" s="8" t="s">
        <v>0</v>
      </c>
      <c r="C3" s="8" t="s">
        <v>17</v>
      </c>
      <c r="D3" s="9" t="s">
        <v>39</v>
      </c>
      <c r="E3" s="10" t="s">
        <v>18</v>
      </c>
      <c r="F3" s="11" t="s">
        <v>19</v>
      </c>
      <c r="G3" s="12" t="s">
        <v>20</v>
      </c>
      <c r="H3" s="13" t="s">
        <v>21</v>
      </c>
      <c r="I3" s="14" t="s">
        <v>22</v>
      </c>
      <c r="J3" s="10" t="s">
        <v>23</v>
      </c>
      <c r="K3" s="10" t="s">
        <v>24</v>
      </c>
      <c r="L3" s="10" t="s">
        <v>25</v>
      </c>
      <c r="M3" s="10" t="s">
        <v>27</v>
      </c>
      <c r="N3" s="10" t="s">
        <v>26</v>
      </c>
      <c r="O3" s="57" t="s">
        <v>28</v>
      </c>
      <c r="P3" s="57" t="s">
        <v>29</v>
      </c>
      <c r="Q3" s="5" t="s">
        <v>31</v>
      </c>
      <c r="R3" s="65" t="s">
        <v>30</v>
      </c>
      <c r="S3" s="77" t="s">
        <v>32</v>
      </c>
      <c r="T3" s="77" t="s">
        <v>33</v>
      </c>
    </row>
    <row r="4" spans="1:20" ht="16.5" thickBot="1">
      <c r="A4" s="15" t="s">
        <v>1</v>
      </c>
      <c r="B4" s="16">
        <f>B5+B6</f>
        <v>22207</v>
      </c>
      <c r="C4" s="17">
        <f>C5+C6</f>
        <v>0</v>
      </c>
      <c r="D4" s="79">
        <f>B4+C4</f>
        <v>22207</v>
      </c>
      <c r="E4" s="17">
        <f>E5+E6</f>
        <v>0</v>
      </c>
      <c r="F4" s="19">
        <f>D4+E4</f>
        <v>22207</v>
      </c>
      <c r="G4" s="20"/>
      <c r="H4" s="21">
        <f>F4+G4</f>
        <v>22207</v>
      </c>
      <c r="I4" s="22">
        <v>35</v>
      </c>
      <c r="J4" s="23">
        <f>J5+J6</f>
        <v>21792</v>
      </c>
      <c r="K4" s="24">
        <f>K5+K6</f>
        <v>304</v>
      </c>
      <c r="L4" s="23">
        <v>22096</v>
      </c>
      <c r="M4" s="24">
        <f>M5+M6</f>
        <v>1323.6</v>
      </c>
      <c r="N4" s="53">
        <f>L4+M4</f>
        <v>23419.6</v>
      </c>
      <c r="O4" s="62">
        <f>O5+O6</f>
        <v>177.3</v>
      </c>
      <c r="P4" s="62">
        <f>P5+P6</f>
        <v>23596.899999999998</v>
      </c>
      <c r="Q4" s="62">
        <f>Q5+Q6</f>
        <v>75</v>
      </c>
      <c r="R4" s="74">
        <f>R5+R6</f>
        <v>23671.899999999998</v>
      </c>
      <c r="S4" s="75">
        <v>2333.4</v>
      </c>
      <c r="T4" s="76">
        <f>T5+T6</f>
        <v>26005.3</v>
      </c>
    </row>
    <row r="5" spans="1:20" ht="15.75" thickBot="1">
      <c r="A5" s="24" t="s">
        <v>2</v>
      </c>
      <c r="B5" s="25">
        <v>18728</v>
      </c>
      <c r="C5" s="26"/>
      <c r="D5" s="24"/>
      <c r="E5" s="28"/>
      <c r="F5" s="29"/>
      <c r="G5" s="30"/>
      <c r="H5" s="31"/>
      <c r="I5" s="32">
        <v>35</v>
      </c>
      <c r="J5" s="33">
        <v>18627</v>
      </c>
      <c r="K5" s="34">
        <v>304</v>
      </c>
      <c r="L5" s="33">
        <v>18627</v>
      </c>
      <c r="M5" s="34">
        <v>1308.6</v>
      </c>
      <c r="N5" s="27">
        <v>20239.6</v>
      </c>
      <c r="O5" s="24">
        <v>177.3</v>
      </c>
      <c r="P5" s="24">
        <f>N5+O5</f>
        <v>20416.899999999998</v>
      </c>
      <c r="Q5" s="4">
        <v>75</v>
      </c>
      <c r="R5" s="36">
        <f>P5+Q5</f>
        <v>20491.899999999998</v>
      </c>
      <c r="S5" s="69">
        <v>133.4</v>
      </c>
      <c r="T5" s="30">
        <f>R5+S5</f>
        <v>20625.3</v>
      </c>
    </row>
    <row r="6" spans="1:20" ht="15.75" thickBot="1">
      <c r="A6" s="28" t="s">
        <v>3</v>
      </c>
      <c r="B6" s="18">
        <v>3479</v>
      </c>
      <c r="C6" s="35"/>
      <c r="D6" s="28"/>
      <c r="E6" s="24"/>
      <c r="F6" s="36"/>
      <c r="G6" s="28"/>
      <c r="H6" s="27"/>
      <c r="I6" s="29"/>
      <c r="J6" s="37">
        <v>3165</v>
      </c>
      <c r="K6" s="24"/>
      <c r="L6" s="37">
        <v>3165</v>
      </c>
      <c r="M6" s="24">
        <v>15</v>
      </c>
      <c r="N6" s="54">
        <v>3180</v>
      </c>
      <c r="O6" s="28"/>
      <c r="P6" s="28">
        <f>N6+O6</f>
        <v>3180</v>
      </c>
      <c r="Q6" s="63"/>
      <c r="R6" s="36">
        <f>P6+Q6</f>
        <v>3180</v>
      </c>
      <c r="S6" s="68">
        <v>2200</v>
      </c>
      <c r="T6" s="30">
        <f>R6+S6</f>
        <v>5380</v>
      </c>
    </row>
    <row r="7" spans="1:20" ht="15.75" thickBot="1">
      <c r="A7" s="24" t="s">
        <v>4</v>
      </c>
      <c r="B7" s="25"/>
      <c r="C7" s="26"/>
      <c r="D7" s="24"/>
      <c r="E7" s="28"/>
      <c r="F7" s="29"/>
      <c r="G7" s="28"/>
      <c r="H7" s="31"/>
      <c r="I7" s="32"/>
      <c r="J7" s="33"/>
      <c r="K7" s="34"/>
      <c r="L7" s="33"/>
      <c r="M7" s="34"/>
      <c r="N7" s="27"/>
      <c r="O7" s="24"/>
      <c r="P7" s="24"/>
      <c r="Q7" s="4"/>
      <c r="R7" s="29"/>
      <c r="S7" s="69"/>
      <c r="T7" s="70"/>
    </row>
    <row r="8" spans="1:20" ht="15.75" thickBot="1">
      <c r="A8" s="28" t="s">
        <v>5</v>
      </c>
      <c r="B8" s="18">
        <v>1894</v>
      </c>
      <c r="C8" s="35"/>
      <c r="D8" s="28"/>
      <c r="E8" s="24"/>
      <c r="F8" s="36"/>
      <c r="G8" s="24"/>
      <c r="H8" s="27"/>
      <c r="I8" s="29"/>
      <c r="J8" s="37">
        <v>1900</v>
      </c>
      <c r="K8" s="24"/>
      <c r="L8" s="37">
        <v>1900</v>
      </c>
      <c r="M8" s="24">
        <v>15</v>
      </c>
      <c r="N8" s="54">
        <v>1915</v>
      </c>
      <c r="O8" s="28"/>
      <c r="P8" s="28">
        <v>1915</v>
      </c>
      <c r="Q8" s="63"/>
      <c r="R8" s="36">
        <v>1915</v>
      </c>
      <c r="S8" s="68"/>
      <c r="T8" s="30">
        <v>4115</v>
      </c>
    </row>
    <row r="9" spans="1:20" ht="15.75" thickBot="1">
      <c r="A9" s="24" t="s">
        <v>6</v>
      </c>
      <c r="B9" s="25">
        <v>1585</v>
      </c>
      <c r="C9" s="26"/>
      <c r="D9" s="24"/>
      <c r="E9" s="28"/>
      <c r="F9" s="29"/>
      <c r="G9" s="28"/>
      <c r="H9" s="31"/>
      <c r="I9" s="32"/>
      <c r="J9" s="33">
        <v>1265</v>
      </c>
      <c r="K9" s="34"/>
      <c r="L9" s="33">
        <v>1265</v>
      </c>
      <c r="M9" s="34"/>
      <c r="N9" s="27">
        <v>1265</v>
      </c>
      <c r="O9" s="24"/>
      <c r="P9" s="24">
        <v>1265</v>
      </c>
      <c r="Q9" s="28" t="e">
        <f>Q11+Q12+Q13+Q14+Q15+Q16+Q17+Q18+Q20+#REF!</f>
        <v>#REF!</v>
      </c>
      <c r="R9" s="36">
        <v>1265</v>
      </c>
      <c r="S9" s="69"/>
      <c r="T9" s="30">
        <v>1265</v>
      </c>
    </row>
    <row r="10" spans="1:20" ht="16.5" thickBot="1">
      <c r="A10" s="15" t="s">
        <v>7</v>
      </c>
      <c r="B10" s="16">
        <f>B12+B13+B14+B15+B16+B17+B18+B19+B20+B21+B22</f>
        <v>22762</v>
      </c>
      <c r="C10" s="17"/>
      <c r="D10" s="17">
        <v>23522</v>
      </c>
      <c r="E10" s="24"/>
      <c r="F10" s="19">
        <v>23522</v>
      </c>
      <c r="G10" s="24"/>
      <c r="H10" s="25">
        <f>F10+G10</f>
        <v>23522</v>
      </c>
      <c r="I10" s="29">
        <v>35</v>
      </c>
      <c r="J10" s="38">
        <f>H10+I10</f>
        <v>23557</v>
      </c>
      <c r="K10" s="24">
        <v>304</v>
      </c>
      <c r="L10" s="38">
        <v>23861</v>
      </c>
      <c r="M10" s="24" t="e">
        <f>M12+M13+M14+M15+M16+M17+M18+M20+#REF!+M22+M23</f>
        <v>#REF!</v>
      </c>
      <c r="N10" s="55" t="e">
        <f>L10+M10</f>
        <v>#REF!</v>
      </c>
      <c r="O10" s="28" t="e">
        <f>O12+O13+O14+O15+O16+O17+O18+O20+#REF!+O22</f>
        <v>#REF!</v>
      </c>
      <c r="P10" s="17" t="e">
        <f>N10+O10</f>
        <v>#REF!</v>
      </c>
      <c r="Q10" s="28" t="e">
        <f>Q12+Q13+Q14+Q15+Q16+Q17+Q18+Q20+#REF!+Q22</f>
        <v>#REF!</v>
      </c>
      <c r="R10" s="66" t="e">
        <f>P10+Q10</f>
        <v>#REF!</v>
      </c>
      <c r="S10" s="36" t="e">
        <f>S12+S13+S14+S15+S16+S17+S18+S20+#REF!+S22</f>
        <v>#REF!</v>
      </c>
      <c r="T10" s="71" t="e">
        <f>R10+S10</f>
        <v>#REF!</v>
      </c>
    </row>
    <row r="11" spans="1:20" ht="15.75" thickBot="1">
      <c r="A11" s="24" t="s">
        <v>4</v>
      </c>
      <c r="B11" s="25"/>
      <c r="C11" s="26"/>
      <c r="D11" s="24"/>
      <c r="E11" s="28"/>
      <c r="F11" s="29"/>
      <c r="G11" s="28"/>
      <c r="H11" s="31"/>
      <c r="I11" s="32"/>
      <c r="J11" s="39"/>
      <c r="K11" s="34"/>
      <c r="L11" s="39"/>
      <c r="M11" s="34"/>
      <c r="N11" s="31"/>
      <c r="O11" s="24"/>
      <c r="P11" s="3"/>
      <c r="Q11" s="28"/>
      <c r="R11" s="67"/>
      <c r="S11" s="69"/>
      <c r="T11" s="6"/>
    </row>
    <row r="12" spans="1:20" ht="15.75" thickBot="1">
      <c r="A12" s="28" t="s">
        <v>8</v>
      </c>
      <c r="B12" s="18">
        <v>5822.3</v>
      </c>
      <c r="C12" s="35"/>
      <c r="D12" s="35">
        <f aca="true" t="shared" si="0" ref="D12:D23">B12+C12</f>
        <v>5822.3</v>
      </c>
      <c r="E12" s="24"/>
      <c r="F12" s="19">
        <f aca="true" t="shared" si="1" ref="F12:F23">D12+E12</f>
        <v>5822.3</v>
      </c>
      <c r="G12" s="24"/>
      <c r="H12" s="25">
        <f aca="true" t="shared" si="2" ref="H12:H24">F12+G12</f>
        <v>5822.3</v>
      </c>
      <c r="I12" s="29"/>
      <c r="J12" s="40">
        <f aca="true" t="shared" si="3" ref="J12:J22">H12+I12</f>
        <v>5822.3</v>
      </c>
      <c r="K12" s="24">
        <v>16</v>
      </c>
      <c r="L12" s="40">
        <f aca="true" t="shared" si="4" ref="L12:L22">J12+K12</f>
        <v>5838.3</v>
      </c>
      <c r="M12" s="24"/>
      <c r="N12" s="56">
        <f aca="true" t="shared" si="5" ref="N12:N22">L12+M12</f>
        <v>5838.3</v>
      </c>
      <c r="O12" s="28"/>
      <c r="P12" s="35">
        <f aca="true" t="shared" si="6" ref="P12:T23">N12+O12</f>
        <v>5838.3</v>
      </c>
      <c r="Q12" s="28">
        <v>-1</v>
      </c>
      <c r="R12" s="19">
        <f t="shared" si="6"/>
        <v>5837.3</v>
      </c>
      <c r="S12" s="68">
        <v>-89</v>
      </c>
      <c r="T12" s="72">
        <f t="shared" si="6"/>
        <v>5748.3</v>
      </c>
    </row>
    <row r="13" spans="1:20" ht="15.75" thickBot="1">
      <c r="A13" s="24" t="s">
        <v>9</v>
      </c>
      <c r="B13" s="25">
        <v>267</v>
      </c>
      <c r="C13" s="26"/>
      <c r="D13" s="26">
        <f t="shared" si="0"/>
        <v>267</v>
      </c>
      <c r="E13" s="28"/>
      <c r="F13" s="41">
        <f t="shared" si="1"/>
        <v>267</v>
      </c>
      <c r="G13" s="28"/>
      <c r="H13" s="18">
        <f t="shared" si="2"/>
        <v>267</v>
      </c>
      <c r="I13" s="32"/>
      <c r="J13" s="42">
        <f t="shared" si="3"/>
        <v>267</v>
      </c>
      <c r="K13" s="34"/>
      <c r="L13" s="42">
        <f t="shared" si="4"/>
        <v>267</v>
      </c>
      <c r="M13" s="34"/>
      <c r="N13" s="18">
        <f t="shared" si="5"/>
        <v>267</v>
      </c>
      <c r="O13" s="24"/>
      <c r="P13" s="35">
        <f t="shared" si="6"/>
        <v>267</v>
      </c>
      <c r="Q13" s="64">
        <v>0</v>
      </c>
      <c r="R13" s="19">
        <f t="shared" si="6"/>
        <v>267</v>
      </c>
      <c r="S13" s="69"/>
      <c r="T13" s="72">
        <f t="shared" si="6"/>
        <v>267</v>
      </c>
    </row>
    <row r="14" spans="1:20" ht="45.75" customHeight="1" thickBot="1">
      <c r="A14" s="43" t="s">
        <v>10</v>
      </c>
      <c r="B14" s="18">
        <v>325.6</v>
      </c>
      <c r="C14" s="35">
        <v>0</v>
      </c>
      <c r="D14" s="35">
        <f t="shared" si="0"/>
        <v>325.6</v>
      </c>
      <c r="E14" s="24">
        <v>7.2</v>
      </c>
      <c r="F14" s="19">
        <f t="shared" si="1"/>
        <v>332.8</v>
      </c>
      <c r="G14" s="24">
        <v>5</v>
      </c>
      <c r="H14" s="25">
        <f t="shared" si="2"/>
        <v>337.8</v>
      </c>
      <c r="I14" s="29"/>
      <c r="J14" s="40">
        <f t="shared" si="3"/>
        <v>337.8</v>
      </c>
      <c r="K14" s="24"/>
      <c r="L14" s="40">
        <f t="shared" si="4"/>
        <v>337.8</v>
      </c>
      <c r="M14" s="24"/>
      <c r="N14" s="56">
        <f t="shared" si="5"/>
        <v>337.8</v>
      </c>
      <c r="O14" s="28">
        <v>-105.5</v>
      </c>
      <c r="P14" s="35">
        <f t="shared" si="6"/>
        <v>232.3</v>
      </c>
      <c r="Q14" s="28"/>
      <c r="R14" s="19">
        <f t="shared" si="6"/>
        <v>232.3</v>
      </c>
      <c r="S14" s="68">
        <v>-5.4</v>
      </c>
      <c r="T14" s="72">
        <f t="shared" si="6"/>
        <v>226.9</v>
      </c>
    </row>
    <row r="15" spans="1:20" ht="15.75" thickBot="1">
      <c r="A15" s="24" t="s">
        <v>11</v>
      </c>
      <c r="B15" s="25">
        <v>1000</v>
      </c>
      <c r="C15" s="26"/>
      <c r="D15" s="26">
        <f t="shared" si="0"/>
        <v>1000</v>
      </c>
      <c r="E15" s="28"/>
      <c r="F15" s="41">
        <f t="shared" si="1"/>
        <v>1000</v>
      </c>
      <c r="G15" s="28">
        <v>97</v>
      </c>
      <c r="H15" s="18">
        <f t="shared" si="2"/>
        <v>1097</v>
      </c>
      <c r="I15" s="32">
        <v>-295.8</v>
      </c>
      <c r="J15" s="42">
        <f t="shared" si="3"/>
        <v>801.2</v>
      </c>
      <c r="K15" s="34"/>
      <c r="L15" s="42">
        <f t="shared" si="4"/>
        <v>801.2</v>
      </c>
      <c r="M15" s="34"/>
      <c r="N15" s="18">
        <f t="shared" si="5"/>
        <v>801.2</v>
      </c>
      <c r="O15" s="24">
        <v>75</v>
      </c>
      <c r="P15" s="35">
        <f t="shared" si="6"/>
        <v>876.2</v>
      </c>
      <c r="Q15" s="64">
        <v>35</v>
      </c>
      <c r="R15" s="19">
        <f t="shared" si="6"/>
        <v>911.2</v>
      </c>
      <c r="S15" s="69">
        <v>2204.8</v>
      </c>
      <c r="T15" s="72">
        <f t="shared" si="6"/>
        <v>3116</v>
      </c>
    </row>
    <row r="16" spans="1:20" ht="15.75" thickBot="1">
      <c r="A16" s="28" t="s">
        <v>12</v>
      </c>
      <c r="B16" s="18">
        <v>8089.4</v>
      </c>
      <c r="C16" s="35">
        <v>26</v>
      </c>
      <c r="D16" s="35">
        <f t="shared" si="0"/>
        <v>8115.4</v>
      </c>
      <c r="E16" s="24">
        <v>-20.3</v>
      </c>
      <c r="F16" s="19">
        <f t="shared" si="1"/>
        <v>8095.099999999999</v>
      </c>
      <c r="G16" s="24">
        <v>-102</v>
      </c>
      <c r="H16" s="25">
        <f t="shared" si="2"/>
        <v>7993.099999999999</v>
      </c>
      <c r="I16" s="29">
        <v>330.8</v>
      </c>
      <c r="J16" s="40">
        <f t="shared" si="3"/>
        <v>8323.9</v>
      </c>
      <c r="K16" s="24">
        <v>288</v>
      </c>
      <c r="L16" s="40">
        <f t="shared" si="4"/>
        <v>8611.9</v>
      </c>
      <c r="M16" s="24">
        <v>1302.3</v>
      </c>
      <c r="N16" s="56">
        <f t="shared" si="5"/>
        <v>9914.199999999999</v>
      </c>
      <c r="O16" s="28">
        <v>207.8</v>
      </c>
      <c r="P16" s="35">
        <f t="shared" si="6"/>
        <v>10121.999999999998</v>
      </c>
      <c r="Q16" s="28">
        <v>-35</v>
      </c>
      <c r="R16" s="19">
        <f t="shared" si="6"/>
        <v>10086.999999999998</v>
      </c>
      <c r="S16" s="68">
        <v>116.3</v>
      </c>
      <c r="T16" s="72">
        <f t="shared" si="6"/>
        <v>10203.299999999997</v>
      </c>
    </row>
    <row r="17" spans="1:20" ht="15.75" thickBot="1">
      <c r="A17" s="24" t="s">
        <v>13</v>
      </c>
      <c r="B17" s="25">
        <v>58</v>
      </c>
      <c r="C17" s="26"/>
      <c r="D17" s="26">
        <f t="shared" si="0"/>
        <v>58</v>
      </c>
      <c r="E17" s="28"/>
      <c r="F17" s="41">
        <f t="shared" si="1"/>
        <v>58</v>
      </c>
      <c r="G17" s="28"/>
      <c r="H17" s="18">
        <f t="shared" si="2"/>
        <v>58</v>
      </c>
      <c r="I17" s="32"/>
      <c r="J17" s="42">
        <f t="shared" si="3"/>
        <v>58</v>
      </c>
      <c r="K17" s="34"/>
      <c r="L17" s="42">
        <f t="shared" si="4"/>
        <v>58</v>
      </c>
      <c r="M17" s="34"/>
      <c r="N17" s="18">
        <f t="shared" si="5"/>
        <v>58</v>
      </c>
      <c r="O17" s="24"/>
      <c r="P17" s="35">
        <f t="shared" si="6"/>
        <v>58</v>
      </c>
      <c r="Q17" s="64"/>
      <c r="R17" s="19">
        <f t="shared" si="6"/>
        <v>58</v>
      </c>
      <c r="S17" s="69">
        <v>-30.7</v>
      </c>
      <c r="T17" s="72">
        <f t="shared" si="6"/>
        <v>27.3</v>
      </c>
    </row>
    <row r="18" spans="1:20" ht="30" customHeight="1">
      <c r="A18" s="43" t="s">
        <v>36</v>
      </c>
      <c r="B18" s="18">
        <v>6189.7</v>
      </c>
      <c r="C18" s="35">
        <v>55</v>
      </c>
      <c r="D18" s="35">
        <f t="shared" si="0"/>
        <v>6244.7</v>
      </c>
      <c r="E18" s="24">
        <v>13.1</v>
      </c>
      <c r="F18" s="19">
        <f t="shared" si="1"/>
        <v>6257.8</v>
      </c>
      <c r="G18" s="24"/>
      <c r="H18" s="25">
        <f t="shared" si="2"/>
        <v>6257.8</v>
      </c>
      <c r="I18" s="29"/>
      <c r="J18" s="40">
        <f t="shared" si="3"/>
        <v>6257.8</v>
      </c>
      <c r="K18" s="24"/>
      <c r="L18" s="40">
        <f t="shared" si="4"/>
        <v>6257.8</v>
      </c>
      <c r="M18" s="24">
        <v>15</v>
      </c>
      <c r="N18" s="56">
        <f t="shared" si="5"/>
        <v>6272.8</v>
      </c>
      <c r="O18" s="28"/>
      <c r="P18" s="35">
        <f t="shared" si="6"/>
        <v>6272.8</v>
      </c>
      <c r="Q18" s="28">
        <v>21.3</v>
      </c>
      <c r="R18" s="19">
        <f t="shared" si="6"/>
        <v>6294.1</v>
      </c>
      <c r="S18" s="68">
        <v>-115.1</v>
      </c>
      <c r="T18" s="72">
        <f t="shared" si="6"/>
        <v>6179</v>
      </c>
    </row>
    <row r="19" spans="1:20" ht="30" customHeight="1" thickBot="1">
      <c r="A19" s="28" t="s">
        <v>14</v>
      </c>
      <c r="B19" s="19">
        <v>142.7</v>
      </c>
      <c r="C19" s="35">
        <v>300</v>
      </c>
      <c r="D19" s="35">
        <f t="shared" si="0"/>
        <v>442.7</v>
      </c>
      <c r="E19" s="24"/>
      <c r="F19" s="41"/>
      <c r="G19" s="24"/>
      <c r="H19" s="25"/>
      <c r="I19" s="29"/>
      <c r="J19" s="42"/>
      <c r="K19" s="24"/>
      <c r="L19" s="42"/>
      <c r="M19" s="24"/>
      <c r="N19" s="18"/>
      <c r="O19" s="24"/>
      <c r="P19" s="35"/>
      <c r="Q19" s="64"/>
      <c r="R19" s="19"/>
      <c r="S19" s="68"/>
      <c r="T19" s="72"/>
    </row>
    <row r="20" spans="1:20" ht="21" customHeight="1" thickBot="1">
      <c r="A20" s="44" t="s">
        <v>35</v>
      </c>
      <c r="B20" s="25">
        <v>640.3</v>
      </c>
      <c r="C20" s="26"/>
      <c r="D20" s="26">
        <f t="shared" si="0"/>
        <v>640.3</v>
      </c>
      <c r="E20" s="28"/>
      <c r="F20" s="41">
        <f t="shared" si="1"/>
        <v>640.3</v>
      </c>
      <c r="G20" s="28"/>
      <c r="H20" s="18">
        <f t="shared" si="2"/>
        <v>640.3</v>
      </c>
      <c r="I20" s="32"/>
      <c r="J20" s="42">
        <f t="shared" si="3"/>
        <v>640.3</v>
      </c>
      <c r="K20" s="34"/>
      <c r="L20" s="42">
        <f t="shared" si="4"/>
        <v>640.3</v>
      </c>
      <c r="M20" s="34"/>
      <c r="N20" s="18">
        <f t="shared" si="5"/>
        <v>640.3</v>
      </c>
      <c r="O20" s="24"/>
      <c r="P20" s="35">
        <f t="shared" si="6"/>
        <v>640.3</v>
      </c>
      <c r="Q20" s="64"/>
      <c r="R20" s="19">
        <f t="shared" si="6"/>
        <v>640.3</v>
      </c>
      <c r="S20" s="69">
        <v>-28</v>
      </c>
      <c r="T20" s="72">
        <f t="shared" si="6"/>
        <v>612.3</v>
      </c>
    </row>
    <row r="21" spans="1:20" ht="45.75" customHeight="1" thickBot="1">
      <c r="A21" s="43" t="s">
        <v>37</v>
      </c>
      <c r="B21" s="19">
        <v>127</v>
      </c>
      <c r="C21" s="35"/>
      <c r="D21" s="35">
        <f t="shared" si="0"/>
        <v>127</v>
      </c>
      <c r="E21" s="24"/>
      <c r="F21" s="41">
        <f t="shared" si="1"/>
        <v>127</v>
      </c>
      <c r="G21" s="24"/>
      <c r="H21" s="25">
        <f t="shared" si="2"/>
        <v>127</v>
      </c>
      <c r="I21" s="29"/>
      <c r="J21" s="42">
        <f t="shared" si="3"/>
        <v>127</v>
      </c>
      <c r="K21" s="24"/>
      <c r="L21" s="42">
        <f t="shared" si="4"/>
        <v>127</v>
      </c>
      <c r="M21" s="24"/>
      <c r="N21" s="18">
        <f t="shared" si="5"/>
        <v>127</v>
      </c>
      <c r="O21" s="24"/>
      <c r="P21" s="35">
        <f t="shared" si="6"/>
        <v>127</v>
      </c>
      <c r="Q21" s="64"/>
      <c r="R21" s="19">
        <f t="shared" si="6"/>
        <v>127</v>
      </c>
      <c r="S21" s="68"/>
      <c r="T21" s="72"/>
    </row>
    <row r="22" spans="1:20" ht="45.75" thickBot="1">
      <c r="A22" s="44" t="s">
        <v>38</v>
      </c>
      <c r="B22" s="25">
        <v>100</v>
      </c>
      <c r="C22" s="26"/>
      <c r="D22" s="26">
        <f t="shared" si="0"/>
        <v>100</v>
      </c>
      <c r="E22" s="28"/>
      <c r="F22" s="41">
        <f t="shared" si="1"/>
        <v>100</v>
      </c>
      <c r="G22" s="28"/>
      <c r="H22" s="18">
        <f t="shared" si="2"/>
        <v>100</v>
      </c>
      <c r="I22" s="32"/>
      <c r="J22" s="42">
        <f t="shared" si="3"/>
        <v>100</v>
      </c>
      <c r="K22" s="34"/>
      <c r="L22" s="42">
        <f t="shared" si="4"/>
        <v>100</v>
      </c>
      <c r="M22" s="34"/>
      <c r="N22" s="18">
        <f t="shared" si="5"/>
        <v>100</v>
      </c>
      <c r="O22" s="24"/>
      <c r="P22" s="35">
        <f t="shared" si="6"/>
        <v>100</v>
      </c>
      <c r="Q22" s="64"/>
      <c r="R22" s="19">
        <f t="shared" si="6"/>
        <v>100</v>
      </c>
      <c r="S22" s="69"/>
      <c r="T22" s="72">
        <f t="shared" si="6"/>
        <v>100</v>
      </c>
    </row>
    <row r="23" spans="1:20" ht="16.5" thickBot="1">
      <c r="A23" s="15" t="s">
        <v>15</v>
      </c>
      <c r="B23" s="16">
        <f>B12+B13+B14+B15+B16+B17+B18+B20+B22+B19+B21</f>
        <v>22762</v>
      </c>
      <c r="C23" s="17">
        <f>C12+C13+C14+C15+C16+C17+C18+C20+C22+C19</f>
        <v>381</v>
      </c>
      <c r="D23" s="17">
        <f t="shared" si="0"/>
        <v>23143</v>
      </c>
      <c r="E23" s="24"/>
      <c r="F23" s="19">
        <f t="shared" si="1"/>
        <v>23143</v>
      </c>
      <c r="G23" s="24"/>
      <c r="H23" s="25">
        <f t="shared" si="2"/>
        <v>23143</v>
      </c>
      <c r="I23" s="29"/>
      <c r="J23" s="40">
        <v>23557</v>
      </c>
      <c r="K23" s="24"/>
      <c r="L23" s="40">
        <v>23861</v>
      </c>
      <c r="M23" s="24"/>
      <c r="N23" s="56">
        <v>25184.6</v>
      </c>
      <c r="O23" s="28">
        <v>177.3</v>
      </c>
      <c r="P23" s="35">
        <f t="shared" si="6"/>
        <v>25361.899999999998</v>
      </c>
      <c r="Q23" s="28"/>
      <c r="R23" s="19">
        <v>25436.9</v>
      </c>
      <c r="S23" s="68"/>
      <c r="T23" s="72">
        <v>27480.1</v>
      </c>
    </row>
    <row r="24" spans="1:20" ht="15.75" thickBot="1">
      <c r="A24" s="45" t="s">
        <v>16</v>
      </c>
      <c r="B24" s="46">
        <f>B4-B10</f>
        <v>-555</v>
      </c>
      <c r="C24" s="47"/>
      <c r="D24" s="47">
        <f>D4-D23</f>
        <v>-936</v>
      </c>
      <c r="E24" s="48"/>
      <c r="F24" s="49">
        <f>F4-F10</f>
        <v>-1315</v>
      </c>
      <c r="G24" s="48"/>
      <c r="H24" s="18">
        <f t="shared" si="2"/>
        <v>-1315</v>
      </c>
      <c r="I24" s="50"/>
      <c r="J24" s="51">
        <f>H24+I24</f>
        <v>-1315</v>
      </c>
      <c r="K24" s="34"/>
      <c r="L24" s="51">
        <f>J24+K24</f>
        <v>-1315</v>
      </c>
      <c r="M24" s="34"/>
      <c r="N24" s="61">
        <f>L24+M24</f>
        <v>-1315</v>
      </c>
      <c r="O24" s="45"/>
      <c r="P24" s="47">
        <v>-1765</v>
      </c>
      <c r="Q24" s="45"/>
      <c r="R24" s="49">
        <v>-1765</v>
      </c>
      <c r="S24" s="69"/>
      <c r="T24" s="73">
        <v>1474.8</v>
      </c>
    </row>
    <row r="26" spans="1:20" s="1" customFormat="1" ht="15.75">
      <c r="A26" s="60" t="s">
        <v>40</v>
      </c>
      <c r="O26" s="82"/>
      <c r="P26" s="82"/>
      <c r="Q26" s="82"/>
      <c r="R26" s="82"/>
      <c r="S26" s="82"/>
      <c r="T26" s="82"/>
    </row>
    <row r="27" spans="1:20" ht="15">
      <c r="A27" s="52" t="s">
        <v>41</v>
      </c>
      <c r="L27" s="58"/>
      <c r="O27" s="85"/>
      <c r="P27" s="85"/>
      <c r="Q27" s="83"/>
      <c r="R27" s="83"/>
      <c r="S27" s="83"/>
      <c r="T27" s="83"/>
    </row>
    <row r="28" spans="1:20" ht="13.5" customHeight="1">
      <c r="A28" s="60" t="s">
        <v>42</v>
      </c>
      <c r="O28" s="81"/>
      <c r="P28" s="81"/>
      <c r="S28" s="83"/>
      <c r="T28" s="83"/>
    </row>
    <row r="29" spans="1:20" ht="75" customHeight="1">
      <c r="A29" s="80" t="s">
        <v>43</v>
      </c>
      <c r="O29" s="83"/>
      <c r="P29" s="83"/>
      <c r="Q29" s="83"/>
      <c r="R29" s="83"/>
      <c r="S29" s="83"/>
      <c r="T29" s="83"/>
    </row>
    <row r="30" spans="1:20" ht="28.5" customHeight="1">
      <c r="A30" s="80" t="s">
        <v>44</v>
      </c>
      <c r="O30" s="81"/>
      <c r="P30" s="81"/>
      <c r="S30" s="83"/>
      <c r="T30" s="83"/>
    </row>
    <row r="31" spans="1:20" ht="29.25" customHeight="1">
      <c r="A31" s="80" t="s">
        <v>45</v>
      </c>
      <c r="O31" s="78"/>
      <c r="P31" s="78"/>
      <c r="S31" s="83"/>
      <c r="T31" s="83"/>
    </row>
    <row r="32" spans="1:20" ht="12.75" customHeight="1">
      <c r="A32" s="52"/>
      <c r="O32" s="78"/>
      <c r="P32" s="78"/>
      <c r="S32" s="83"/>
      <c r="T32" s="83"/>
    </row>
    <row r="33" spans="1:20" ht="12.75" customHeight="1">
      <c r="A33" s="52"/>
      <c r="O33" s="78"/>
      <c r="P33" s="78"/>
      <c r="S33" s="83"/>
      <c r="T33" s="83"/>
    </row>
    <row r="34" spans="1:20" ht="12.75" customHeight="1">
      <c r="A34" s="52"/>
      <c r="O34" s="78"/>
      <c r="P34" s="78"/>
      <c r="S34" s="83"/>
      <c r="T34" s="83"/>
    </row>
    <row r="35" spans="1:20" ht="26.25" customHeight="1">
      <c r="A35" s="52"/>
      <c r="O35" s="78"/>
      <c r="P35" s="78"/>
      <c r="S35" s="81"/>
      <c r="T35" s="81"/>
    </row>
    <row r="36" spans="1:20" ht="12" customHeight="1">
      <c r="A36" s="52"/>
      <c r="O36" s="78"/>
      <c r="P36" s="78"/>
      <c r="S36" s="81"/>
      <c r="T36" s="81"/>
    </row>
    <row r="37" spans="1:20" ht="18.75" customHeight="1">
      <c r="A37" s="52"/>
      <c r="O37" s="78"/>
      <c r="P37" s="78"/>
      <c r="S37" s="81"/>
      <c r="T37" s="81"/>
    </row>
    <row r="38" spans="1:20" ht="18.75" customHeight="1">
      <c r="A38" s="52"/>
      <c r="O38" s="78"/>
      <c r="P38" s="78"/>
      <c r="S38" s="81"/>
      <c r="T38" s="81"/>
    </row>
    <row r="39" spans="1:20" ht="15.75">
      <c r="A39" s="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O39" s="82"/>
      <c r="P39" s="82"/>
      <c r="Q39" s="82"/>
      <c r="R39" s="82"/>
      <c r="S39" s="82"/>
      <c r="T39" s="82"/>
    </row>
    <row r="40" spans="1:20" ht="15">
      <c r="A40" s="52"/>
      <c r="O40" s="83"/>
      <c r="P40" s="83"/>
      <c r="Q40" s="83"/>
      <c r="R40" s="83"/>
      <c r="S40" s="83"/>
      <c r="T40" s="83"/>
    </row>
    <row r="41" spans="1:20" ht="18" customHeight="1">
      <c r="A41" s="52"/>
      <c r="L41" s="59"/>
      <c r="O41" s="81"/>
      <c r="P41" s="81"/>
      <c r="Q41" s="83"/>
      <c r="R41" s="83"/>
      <c r="S41" s="83"/>
      <c r="T41" s="83"/>
    </row>
    <row r="42" spans="1:20" ht="22.5" customHeight="1">
      <c r="A42" s="52"/>
      <c r="O42" s="83"/>
      <c r="P42" s="83"/>
      <c r="Q42" s="83"/>
      <c r="R42" s="83"/>
      <c r="S42" s="81"/>
      <c r="T42" s="81"/>
    </row>
    <row r="43" spans="1:20" ht="42.75" customHeight="1">
      <c r="A43" s="52"/>
      <c r="O43" s="83"/>
      <c r="P43" s="83"/>
      <c r="Q43" s="83"/>
      <c r="R43" s="83"/>
      <c r="S43" s="81"/>
      <c r="T43" s="81"/>
    </row>
    <row r="44" spans="1:20" ht="16.5" customHeight="1">
      <c r="A44" s="52"/>
      <c r="L44" s="59"/>
      <c r="O44" s="81"/>
      <c r="P44" s="81"/>
      <c r="Q44" s="83"/>
      <c r="R44" s="83"/>
      <c r="S44" s="83"/>
      <c r="T44" s="83"/>
    </row>
    <row r="45" spans="1:18" ht="13.5" customHeight="1">
      <c r="A45" s="52"/>
      <c r="O45" s="83"/>
      <c r="P45" s="83"/>
      <c r="Q45" s="83"/>
      <c r="R45" s="83"/>
    </row>
    <row r="46" spans="1:18" ht="15">
      <c r="A46" s="52"/>
      <c r="O46" s="83"/>
      <c r="P46" s="83"/>
      <c r="Q46" s="83"/>
      <c r="R46" s="83"/>
    </row>
    <row r="47" spans="15:18" ht="12.75">
      <c r="O47" s="83"/>
      <c r="P47" s="83"/>
      <c r="Q47" s="83"/>
      <c r="R47" s="83"/>
    </row>
    <row r="48" spans="17:18" ht="12.75">
      <c r="Q48" s="83"/>
      <c r="R48" s="83"/>
    </row>
    <row r="49" spans="17:18" ht="12.75">
      <c r="Q49" s="83"/>
      <c r="R49" s="83"/>
    </row>
    <row r="50" spans="17:18" ht="12.75">
      <c r="Q50" s="83"/>
      <c r="R50" s="83"/>
    </row>
    <row r="51" spans="17:18" ht="12.75">
      <c r="Q51" s="83"/>
      <c r="R51" s="83"/>
    </row>
    <row r="52" spans="17:18" ht="12.75">
      <c r="Q52" s="83"/>
      <c r="R52" s="83"/>
    </row>
    <row r="53" spans="17:18" ht="12.75">
      <c r="Q53" s="83"/>
      <c r="R53" s="83"/>
    </row>
  </sheetData>
  <mergeCells count="52">
    <mergeCell ref="S44:T44"/>
    <mergeCell ref="S40:T40"/>
    <mergeCell ref="S41:T41"/>
    <mergeCell ref="S42:T42"/>
    <mergeCell ref="S43:T43"/>
    <mergeCell ref="S32:T32"/>
    <mergeCell ref="S33:T33"/>
    <mergeCell ref="S34:T34"/>
    <mergeCell ref="S35:T35"/>
    <mergeCell ref="S28:T28"/>
    <mergeCell ref="S29:T29"/>
    <mergeCell ref="S30:T30"/>
    <mergeCell ref="S31:T31"/>
    <mergeCell ref="S26:T26"/>
    <mergeCell ref="S27:T27"/>
    <mergeCell ref="O47:P47"/>
    <mergeCell ref="O29:P29"/>
    <mergeCell ref="O30:P30"/>
    <mergeCell ref="O43:P43"/>
    <mergeCell ref="O44:P44"/>
    <mergeCell ref="O45:P45"/>
    <mergeCell ref="O46:P46"/>
    <mergeCell ref="O39:P39"/>
    <mergeCell ref="O40:P40"/>
    <mergeCell ref="O41:P41"/>
    <mergeCell ref="O42:P42"/>
    <mergeCell ref="A1:D1"/>
    <mergeCell ref="O26:P26"/>
    <mergeCell ref="O27:P27"/>
    <mergeCell ref="O28:P28"/>
    <mergeCell ref="Q26:R26"/>
    <mergeCell ref="Q27:R27"/>
    <mergeCell ref="Q29:R29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52:R52"/>
    <mergeCell ref="Q53:R53"/>
    <mergeCell ref="Q48:R48"/>
    <mergeCell ref="Q49:R49"/>
    <mergeCell ref="Q50:R50"/>
    <mergeCell ref="Q51:R51"/>
    <mergeCell ref="S36:T36"/>
    <mergeCell ref="S37:T37"/>
    <mergeCell ref="S38:T38"/>
    <mergeCell ref="S39:T39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2011-02-24T06:25:08Z</cp:lastPrinted>
  <dcterms:created xsi:type="dcterms:W3CDTF">2010-03-23T08:05:43Z</dcterms:created>
  <dcterms:modified xsi:type="dcterms:W3CDTF">2011-03-03T08:12:47Z</dcterms:modified>
  <cp:category/>
  <cp:version/>
  <cp:contentType/>
  <cp:contentStatus/>
</cp:coreProperties>
</file>