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17496" windowHeight="10032"/>
  </bookViews>
  <sheets>
    <sheet name="Перечень" sheetId="2" r:id="rId1"/>
    <sheet name="Лист3" sheetId="3" r:id="rId2"/>
  </sheets>
  <definedNames>
    <definedName name="_xlnm.Print_Area" localSheetId="0">Перечень!$A$1:$T$43</definedName>
  </definedNames>
  <calcPr calcId="125725"/>
</workbook>
</file>

<file path=xl/calcChain.xml><?xml version="1.0" encoding="utf-8"?>
<calcChain xmlns="http://schemas.openxmlformats.org/spreadsheetml/2006/main">
  <c r="R36" i="2"/>
  <c r="R35"/>
  <c r="R34"/>
  <c r="R33"/>
  <c r="R32"/>
  <c r="R31"/>
  <c r="R30"/>
  <c r="R29"/>
  <c r="S28"/>
  <c r="Q28"/>
  <c r="P28"/>
  <c r="O28"/>
  <c r="L28"/>
  <c r="K28"/>
  <c r="J28"/>
  <c r="I28"/>
  <c r="R28" s="1"/>
  <c r="R27"/>
  <c r="R26"/>
  <c r="R25"/>
  <c r="R24"/>
  <c r="R23"/>
  <c r="R22"/>
  <c r="R21"/>
  <c r="S20"/>
  <c r="Q20"/>
  <c r="P20"/>
  <c r="O20"/>
  <c r="L20"/>
  <c r="K20"/>
  <c r="J20"/>
  <c r="I20"/>
  <c r="R20" s="1"/>
  <c r="R19"/>
  <c r="R18"/>
  <c r="R17"/>
  <c r="R16"/>
  <c r="R15"/>
  <c r="R14"/>
  <c r="S13"/>
  <c r="Q13"/>
  <c r="P13"/>
  <c r="O13"/>
  <c r="L13"/>
  <c r="K13"/>
  <c r="J13"/>
  <c r="R13" s="1"/>
  <c r="I13"/>
</calcChain>
</file>

<file path=xl/sharedStrings.xml><?xml version="1.0" encoding="utf-8"?>
<sst xmlns="http://schemas.openxmlformats.org/spreadsheetml/2006/main" count="191" uniqueCount="90">
  <si>
    <t>X</t>
  </si>
  <si>
    <t>Каменные, кирпичные</t>
  </si>
  <si>
    <t>РО</t>
  </si>
  <si>
    <t>09.2017</t>
  </si>
  <si>
    <t>11.2017</t>
  </si>
  <si>
    <t>06.2017</t>
  </si>
  <si>
    <t>Панельные</t>
  </si>
  <si>
    <t>Деревянные</t>
  </si>
  <si>
    <t>07.2017</t>
  </si>
  <si>
    <t>08.2017</t>
  </si>
  <si>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</si>
  <si>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</si>
  <si>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</si>
  <si>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</si>
  <si>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</si>
  <si>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</si>
  <si>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</si>
  <si>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</si>
  <si>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</si>
  <si>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</si>
  <si>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</si>
  <si>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</si>
  <si>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</si>
  <si>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</si>
  <si>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</si>
  <si>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</si>
  <si>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</si>
  <si>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</si>
  <si>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</si>
  <si>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</si>
  <si>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</si>
  <si>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</si>
  <si>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</si>
  <si>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</si>
  <si>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</si>
  <si>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2</t>
  </si>
  <si>
    <t>1</t>
  </si>
  <si>
    <t>07.2018</t>
  </si>
  <si>
    <t>4</t>
  </si>
  <si>
    <t>3</t>
  </si>
  <si>
    <t>04.2018</t>
  </si>
  <si>
    <t>1953</t>
  </si>
  <si>
    <t>09.2018</t>
  </si>
  <si>
    <t>05.2018</t>
  </si>
  <si>
    <t>10.2018</t>
  </si>
  <si>
    <t>06.2018</t>
  </si>
  <si>
    <t>06.2019</t>
  </si>
  <si>
    <t>5</t>
  </si>
  <si>
    <t>05.2019</t>
  </si>
  <si>
    <t>07.2019</t>
  </si>
  <si>
    <t>09.2019</t>
  </si>
  <si>
    <t>1964</t>
  </si>
  <si>
    <t>1961</t>
  </si>
  <si>
    <t>1962</t>
  </si>
  <si>
    <t>1987</t>
  </si>
  <si>
    <t>12.2019</t>
  </si>
  <si>
    <t>11.2019</t>
  </si>
  <si>
    <t>1982</t>
  </si>
  <si>
    <t>1988</t>
  </si>
  <si>
    <t>п Ставрово ул Комсомольская  д. 6</t>
  </si>
  <si>
    <t>п Ставрово ул Первомайская  д.23</t>
  </si>
  <si>
    <t>п Ставрово ул Октябрьская  д.136</t>
  </si>
  <si>
    <t>п Ставрово ул Юбилейная д.3</t>
  </si>
  <si>
    <t>п Ставрово ул Жуковского д.9</t>
  </si>
  <si>
    <t>п Ставрово ул Октябрьская д.142</t>
  </si>
  <si>
    <t>п Ставрово ул Механизаторов д.19А</t>
  </si>
  <si>
    <t>п Ставрово ул Зеленая д.40</t>
  </si>
  <si>
    <t>п Ставрово ул Механизаторов д.6</t>
  </si>
  <si>
    <t>п Ставрово ул Октябрьская д.109</t>
  </si>
  <si>
    <t>п Ставрово ул Октябрьская д.111</t>
  </si>
  <si>
    <t>п Ставрово ул Советская д.34</t>
  </si>
  <si>
    <t>п Ставрово ул Советская д.86</t>
  </si>
  <si>
    <t>п Ставрово ул Комсомольская д.4</t>
  </si>
  <si>
    <t>п Ставрово ул Ленина д.12</t>
  </si>
  <si>
    <t>п Ставрово ул Октябрьская д.130</t>
  </si>
  <si>
    <t>п Ставрово ул Октябрьская д.134</t>
  </si>
  <si>
    <t>п Ставрово ул Советская д.43</t>
  </si>
  <si>
    <t>п Ставрово ул Юбилейная д.5</t>
  </si>
  <si>
    <t>п Ставрово ул Юбилейная д.7</t>
  </si>
  <si>
    <t>п Ставрово ул Южная д.1</t>
  </si>
  <si>
    <t>Итого по поселок Ставрово на 2017 год</t>
  </si>
  <si>
    <t>Итого по поселок Ставрово на 2018 год</t>
  </si>
  <si>
    <t>Итого по поселок Ставрово на 2019 год</t>
  </si>
  <si>
    <t>1983</t>
  </si>
  <si>
    <t>Приложение №2</t>
  </si>
  <si>
    <t>к постановлению</t>
  </si>
  <si>
    <t>Утверждено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</si>
  <si>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__МО п.Ставрво Собинского района  на 2017 - 2019 годы</t>
  </si>
  <si>
    <t>администрации поселка Ставрово от 15.02.2017 № 15</t>
  </si>
  <si>
    <t>постановлением администрации поселка Ставрово от 15.02.2017 № 15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</si>
</sst>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##\ ###\ ###\ ##0"/>
    <numFmt numFmtId="166" formatCode="###\ ###\ ###\ ##0.00"/>
    <numFmt numFmtId="167" formatCode="###,###,###,##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9" fillId="0" borderId="0"/>
  </cellStyleXfs>
  <cellXfs count="57">
    <xf numFmtId="0" fontId="0" fillId="0" borderId="0" xfId="0"/>
    <xf numFmtId="0" fontId="0" fillId="0" borderId="0" xfId="0" applyFill="1"/>
    <xf numFmtId="0" fontId="5" fillId="0" borderId="1" xfId="2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right"/>
    </xf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5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3" fontId="2" fillId="0" borderId="1" xfId="0" quotePrefix="1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/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6" fillId="0" borderId="1" xfId="9" applyNumberFormat="1" applyFont="1" applyFill="1" applyBorder="1" applyAlignment="1">
      <alignment horizontal="center" vertical="center"/>
    </xf>
    <xf numFmtId="4" fontId="6" fillId="0" borderId="1" xfId="9" applyNumberFormat="1" applyFont="1" applyFill="1" applyBorder="1" applyAlignment="1">
      <alignment horizontal="right" vertical="center"/>
    </xf>
    <xf numFmtId="166" fontId="6" fillId="0" borderId="1" xfId="0" applyNumberFormat="1" applyFont="1" applyFill="1" applyBorder="1" applyAlignment="1">
      <alignment horizontal="left" wrapText="1"/>
    </xf>
    <xf numFmtId="0" fontId="6" fillId="0" borderId="1" xfId="5" applyFont="1" applyFill="1" applyBorder="1" applyAlignment="1">
      <alignment horizontal="center"/>
    </xf>
    <xf numFmtId="167" fontId="6" fillId="0" borderId="1" xfId="5" applyNumberFormat="1" applyFont="1" applyFill="1" applyBorder="1" applyAlignment="1">
      <alignment horizontal="center"/>
    </xf>
    <xf numFmtId="4" fontId="6" fillId="0" borderId="1" xfId="5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5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/>
    <xf numFmtId="4" fontId="6" fillId="0" borderId="1" xfId="5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0" fillId="0" borderId="0" xfId="0" applyFill="1" applyAlignment="1">
      <alignment wrapText="1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1" fontId="12" fillId="0" borderId="0" xfId="0" applyNumberFormat="1" applyFont="1" applyFill="1" applyAlignment="1"/>
    <xf numFmtId="1" fontId="12" fillId="0" borderId="0" xfId="0" applyNumberFormat="1" applyFont="1" applyFill="1" applyAlignment="1">
      <alignment horizontal="center"/>
    </xf>
  </cellXfs>
  <cellStyles count="10">
    <cellStyle name="Excel Built-in Normal 2" xfId="8"/>
    <cellStyle name="Обычный" xfId="0" builtinId="0"/>
    <cellStyle name="Обычный 10" xfId="4"/>
    <cellStyle name="Обычный 14" xfId="7"/>
    <cellStyle name="Обычный 19" xfId="6"/>
    <cellStyle name="Обычный 2" xfId="3"/>
    <cellStyle name="Обычный 3" xfId="1"/>
    <cellStyle name="Обычный 5" xfId="9"/>
    <cellStyle name="Обычный 7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6"/>
  <sheetViews>
    <sheetView tabSelected="1" view="pageBreakPreview" topLeftCell="C10" zoomScale="70" zoomScaleNormal="90" zoomScaleSheetLayoutView="70" workbookViewId="0">
      <selection activeCell="C7" sqref="C7:U7"/>
    </sheetView>
  </sheetViews>
  <sheetFormatPr defaultColWidth="9.109375" defaultRowHeight="14.4"/>
  <cols>
    <col min="1" max="1" width="9.109375" style="1" hidden="1" customWidth="1"/>
    <col min="2" max="2" width="6.44140625" style="1" customWidth="1"/>
    <col min="3" max="3" width="30.88671875" style="1" customWidth="1"/>
    <col min="4" max="4" width="9.33203125" style="1" customWidth="1"/>
    <col min="5" max="5" width="8.44140625" style="1" customWidth="1"/>
    <col min="6" max="6" width="20.77734375" style="1" customWidth="1"/>
    <col min="7" max="7" width="6.77734375" style="1" customWidth="1"/>
    <col min="8" max="8" width="7.33203125" style="1" customWidth="1"/>
    <col min="9" max="9" width="10.5546875" style="1" customWidth="1"/>
    <col min="10" max="10" width="10.88671875" style="1" customWidth="1"/>
    <col min="11" max="11" width="10" style="1" customWidth="1"/>
    <col min="12" max="12" width="9.44140625" style="1" customWidth="1"/>
    <col min="13" max="13" width="8.77734375" style="1" customWidth="1"/>
    <col min="14" max="14" width="13.77734375" style="1" customWidth="1"/>
    <col min="15" max="15" width="13.109375" style="1" customWidth="1"/>
    <col min="16" max="16" width="12.33203125" style="1" customWidth="1"/>
    <col min="17" max="17" width="13" style="1" customWidth="1"/>
    <col min="18" max="18" width="11.5546875" style="1" customWidth="1"/>
    <col min="19" max="20" width="9.6640625" style="1" customWidth="1"/>
    <col min="21" max="16384" width="9.109375" style="1"/>
  </cols>
  <sheetData>
    <row r="2" spans="1:21" ht="18">
      <c r="O2" s="41"/>
      <c r="P2" s="50" t="s">
        <v>84</v>
      </c>
      <c r="Q2" s="50"/>
      <c r="R2" s="50"/>
      <c r="S2" s="50"/>
      <c r="T2" s="50"/>
      <c r="U2" s="49"/>
    </row>
    <row r="3" spans="1:21" ht="18">
      <c r="G3" s="42"/>
      <c r="M3" s="43"/>
      <c r="N3" s="44"/>
      <c r="O3" s="41"/>
      <c r="P3" s="51" t="s">
        <v>85</v>
      </c>
      <c r="Q3" s="51"/>
      <c r="R3" s="51"/>
      <c r="S3" s="51"/>
      <c r="T3" s="51"/>
      <c r="U3" s="51"/>
    </row>
    <row r="4" spans="1:21" ht="18" customHeight="1">
      <c r="G4" s="42"/>
      <c r="M4" s="43"/>
      <c r="N4" s="52"/>
      <c r="O4" s="53" t="s">
        <v>88</v>
      </c>
      <c r="P4" s="53"/>
      <c r="Q4" s="53"/>
      <c r="R4" s="53"/>
      <c r="S4" s="53"/>
      <c r="T4" s="53"/>
      <c r="U4" s="53"/>
    </row>
    <row r="5" spans="1:21" ht="18" customHeight="1">
      <c r="G5" s="42"/>
      <c r="M5" s="43"/>
      <c r="N5" s="44"/>
      <c r="O5" s="54" t="s">
        <v>86</v>
      </c>
      <c r="P5" s="54"/>
      <c r="Q5" s="54"/>
      <c r="R5" s="54"/>
      <c r="S5" s="54"/>
      <c r="T5" s="54"/>
      <c r="U5" s="54"/>
    </row>
    <row r="6" spans="1:21" ht="18">
      <c r="G6" s="42"/>
      <c r="M6" s="56" t="s">
        <v>89</v>
      </c>
      <c r="N6" s="56"/>
      <c r="O6" s="56"/>
      <c r="P6" s="56"/>
      <c r="Q6" s="56"/>
      <c r="R6" s="56"/>
      <c r="S6" s="56"/>
      <c r="T6" s="56"/>
      <c r="U6" s="55"/>
    </row>
    <row r="7" spans="1:21" ht="88.2" customHeight="1">
      <c r="C7" s="48" t="s">
        <v>87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</row>
    <row r="8" spans="1:21" ht="14.4" customHeight="1">
      <c r="A8" s="12"/>
      <c r="B8" s="38" t="s">
        <v>10</v>
      </c>
      <c r="C8" s="38" t="s">
        <v>11</v>
      </c>
      <c r="D8" s="45" t="s">
        <v>12</v>
      </c>
      <c r="E8" s="47"/>
      <c r="F8" s="39" t="s">
        <v>13</v>
      </c>
      <c r="G8" s="39" t="s">
        <v>14</v>
      </c>
      <c r="H8" s="39" t="s">
        <v>15</v>
      </c>
      <c r="I8" s="39" t="s">
        <v>16</v>
      </c>
      <c r="J8" s="45" t="s">
        <v>17</v>
      </c>
      <c r="K8" s="47"/>
      <c r="L8" s="40" t="s">
        <v>18</v>
      </c>
      <c r="M8" s="39" t="s">
        <v>19</v>
      </c>
      <c r="N8" s="45" t="s">
        <v>20</v>
      </c>
      <c r="O8" s="46"/>
      <c r="P8" s="46"/>
      <c r="Q8" s="47"/>
      <c r="R8" s="39" t="s">
        <v>21</v>
      </c>
      <c r="S8" s="39" t="s">
        <v>22</v>
      </c>
      <c r="T8" s="39" t="s">
        <v>23</v>
      </c>
    </row>
    <row r="9" spans="1:21" ht="37.5" customHeight="1">
      <c r="B9" s="38"/>
      <c r="C9" s="38"/>
      <c r="D9" s="39" t="s">
        <v>24</v>
      </c>
      <c r="E9" s="39" t="s">
        <v>25</v>
      </c>
      <c r="F9" s="39"/>
      <c r="G9" s="39"/>
      <c r="H9" s="39"/>
      <c r="I9" s="39"/>
      <c r="J9" s="39" t="s">
        <v>26</v>
      </c>
      <c r="K9" s="39" t="s">
        <v>27</v>
      </c>
      <c r="L9" s="40"/>
      <c r="M9" s="39"/>
      <c r="N9" s="39" t="s">
        <v>26</v>
      </c>
      <c r="O9" s="39" t="s">
        <v>28</v>
      </c>
      <c r="P9" s="39" t="s">
        <v>29</v>
      </c>
      <c r="Q9" s="39" t="s">
        <v>30</v>
      </c>
      <c r="R9" s="39"/>
      <c r="S9" s="39"/>
      <c r="T9" s="39"/>
    </row>
    <row r="10" spans="1:21" ht="77.25" customHeight="1">
      <c r="B10" s="38"/>
      <c r="C10" s="38"/>
      <c r="D10" s="39"/>
      <c r="E10" s="39"/>
      <c r="F10" s="39"/>
      <c r="G10" s="39"/>
      <c r="H10" s="39"/>
      <c r="I10" s="39"/>
      <c r="J10" s="39"/>
      <c r="K10" s="39"/>
      <c r="L10" s="40"/>
      <c r="M10" s="39"/>
      <c r="N10" s="39"/>
      <c r="O10" s="39"/>
      <c r="P10" s="39"/>
      <c r="Q10" s="39"/>
      <c r="R10" s="39"/>
      <c r="S10" s="39"/>
      <c r="T10" s="39"/>
    </row>
    <row r="11" spans="1:21">
      <c r="B11" s="38"/>
      <c r="C11" s="38"/>
      <c r="D11" s="39"/>
      <c r="E11" s="39"/>
      <c r="F11" s="39"/>
      <c r="G11" s="39"/>
      <c r="H11" s="39"/>
      <c r="I11" s="13" t="s">
        <v>31</v>
      </c>
      <c r="J11" s="13" t="s">
        <v>31</v>
      </c>
      <c r="K11" s="13" t="s">
        <v>31</v>
      </c>
      <c r="L11" s="14" t="s">
        <v>32</v>
      </c>
      <c r="M11" s="39"/>
      <c r="N11" s="13" t="s">
        <v>33</v>
      </c>
      <c r="O11" s="13" t="s">
        <v>33</v>
      </c>
      <c r="P11" s="13" t="s">
        <v>33</v>
      </c>
      <c r="Q11" s="13" t="s">
        <v>33</v>
      </c>
      <c r="R11" s="13" t="s">
        <v>34</v>
      </c>
      <c r="S11" s="13" t="s">
        <v>34</v>
      </c>
      <c r="T11" s="39"/>
    </row>
    <row r="12" spans="1:21">
      <c r="B12" s="13">
        <v>1</v>
      </c>
      <c r="C12" s="13">
        <v>2</v>
      </c>
      <c r="D12" s="13">
        <v>3</v>
      </c>
      <c r="E12" s="13">
        <v>4</v>
      </c>
      <c r="F12" s="15">
        <v>5</v>
      </c>
      <c r="G12" s="13">
        <v>6</v>
      </c>
      <c r="H12" s="13">
        <v>7</v>
      </c>
      <c r="I12" s="13">
        <v>8</v>
      </c>
      <c r="J12" s="13">
        <v>9</v>
      </c>
      <c r="K12" s="13">
        <v>10</v>
      </c>
      <c r="L12" s="13">
        <v>11</v>
      </c>
      <c r="M12" s="13">
        <v>12</v>
      </c>
      <c r="N12" s="13">
        <v>13</v>
      </c>
      <c r="O12" s="13">
        <v>14</v>
      </c>
      <c r="P12" s="13">
        <v>15</v>
      </c>
      <c r="Q12" s="13">
        <v>16</v>
      </c>
      <c r="R12" s="13">
        <v>17</v>
      </c>
      <c r="S12" s="13">
        <v>18</v>
      </c>
      <c r="T12" s="13">
        <v>19</v>
      </c>
    </row>
    <row r="13" spans="1:21">
      <c r="B13" s="20" t="s">
        <v>80</v>
      </c>
      <c r="C13" s="36"/>
      <c r="D13" s="16" t="s">
        <v>0</v>
      </c>
      <c r="E13" s="16" t="s">
        <v>0</v>
      </c>
      <c r="F13" s="16" t="s">
        <v>0</v>
      </c>
      <c r="G13" s="16" t="s">
        <v>0</v>
      </c>
      <c r="H13" s="16" t="s">
        <v>0</v>
      </c>
      <c r="I13" s="31">
        <f>SUM(I14:I19)</f>
        <v>6038.1</v>
      </c>
      <c r="J13" s="31">
        <f>SUM(J14:J19)</f>
        <v>5278.7</v>
      </c>
      <c r="K13" s="31">
        <f>SUM(K14:K19)</f>
        <v>4890.22</v>
      </c>
      <c r="L13" s="32">
        <f>SUM(L14:L19)</f>
        <v>266</v>
      </c>
      <c r="M13" s="26" t="s">
        <v>0</v>
      </c>
      <c r="N13" s="37">
        <v>7226256.1399999997</v>
      </c>
      <c r="O13" s="37">
        <f t="shared" ref="O13:Q13" si="0">SUM(O14:O19)</f>
        <v>288150.65999999997</v>
      </c>
      <c r="P13" s="37">
        <f t="shared" si="0"/>
        <v>288150.65999999997</v>
      </c>
      <c r="Q13" s="37">
        <f t="shared" si="0"/>
        <v>6649954.8200000003</v>
      </c>
      <c r="R13" s="37">
        <f t="shared" ref="R13:R19" si="1">N13/J13</f>
        <v>1368.9461685642298</v>
      </c>
      <c r="S13" s="27">
        <f>MAX(S14:S19)</f>
        <v>4481.6004584527218</v>
      </c>
      <c r="T13" s="26" t="s">
        <v>0</v>
      </c>
    </row>
    <row r="14" spans="1:21">
      <c r="A14" s="1">
        <v>1</v>
      </c>
      <c r="B14" s="2">
        <v>1</v>
      </c>
      <c r="C14" s="28" t="s">
        <v>59</v>
      </c>
      <c r="D14" s="29">
        <v>1963</v>
      </c>
      <c r="E14" s="29"/>
      <c r="F14" s="22" t="s">
        <v>1</v>
      </c>
      <c r="G14" s="30">
        <v>2</v>
      </c>
      <c r="H14" s="30">
        <v>2</v>
      </c>
      <c r="I14" s="31">
        <v>681</v>
      </c>
      <c r="J14" s="31">
        <v>626.70000000000005</v>
      </c>
      <c r="K14" s="31">
        <v>626.70000000000005</v>
      </c>
      <c r="L14" s="32">
        <v>33</v>
      </c>
      <c r="M14" s="6" t="s">
        <v>2</v>
      </c>
      <c r="N14" s="9">
        <v>1497973.4</v>
      </c>
      <c r="O14" s="7">
        <v>59732.46</v>
      </c>
      <c r="P14" s="8">
        <v>59732.46</v>
      </c>
      <c r="Q14" s="8">
        <v>1378508.48</v>
      </c>
      <c r="R14" s="8">
        <f t="shared" si="1"/>
        <v>2390.2559438327744</v>
      </c>
      <c r="S14" s="11">
        <v>2390.2559422371151</v>
      </c>
      <c r="T14" s="10" t="s">
        <v>8</v>
      </c>
    </row>
    <row r="15" spans="1:21">
      <c r="A15" s="1">
        <v>1</v>
      </c>
      <c r="B15" s="2">
        <v>2</v>
      </c>
      <c r="C15" s="33" t="s">
        <v>60</v>
      </c>
      <c r="D15" s="29">
        <v>1970</v>
      </c>
      <c r="E15" s="29"/>
      <c r="F15" s="34" t="s">
        <v>7</v>
      </c>
      <c r="G15" s="29">
        <v>1</v>
      </c>
      <c r="H15" s="29">
        <v>2</v>
      </c>
      <c r="I15" s="31">
        <v>262</v>
      </c>
      <c r="J15" s="31">
        <v>147</v>
      </c>
      <c r="K15" s="31">
        <v>31.62</v>
      </c>
      <c r="L15" s="32">
        <v>15</v>
      </c>
      <c r="M15" s="6" t="s">
        <v>2</v>
      </c>
      <c r="N15" s="9">
        <v>592842.31000000006</v>
      </c>
      <c r="O15" s="7">
        <v>23639.89</v>
      </c>
      <c r="P15" s="8">
        <v>23639.89</v>
      </c>
      <c r="Q15" s="8">
        <v>545562.53</v>
      </c>
      <c r="R15" s="8">
        <f t="shared" si="1"/>
        <v>4032.9408843537417</v>
      </c>
      <c r="S15" s="11">
        <v>4032.9408653061219</v>
      </c>
      <c r="T15" s="10" t="s">
        <v>9</v>
      </c>
    </row>
    <row r="16" spans="1:21">
      <c r="A16" s="1">
        <v>1</v>
      </c>
      <c r="B16" s="2">
        <v>3</v>
      </c>
      <c r="C16" s="33" t="s">
        <v>61</v>
      </c>
      <c r="D16" s="29">
        <v>1958</v>
      </c>
      <c r="E16" s="29"/>
      <c r="F16" s="22" t="s">
        <v>1</v>
      </c>
      <c r="G16" s="29">
        <v>2</v>
      </c>
      <c r="H16" s="29">
        <v>3</v>
      </c>
      <c r="I16" s="31">
        <v>922</v>
      </c>
      <c r="J16" s="31">
        <v>819</v>
      </c>
      <c r="K16" s="31">
        <v>702.5</v>
      </c>
      <c r="L16" s="32">
        <v>47</v>
      </c>
      <c r="M16" s="6" t="s">
        <v>2</v>
      </c>
      <c r="N16" s="9">
        <v>2181174.5700000003</v>
      </c>
      <c r="O16" s="7">
        <v>86975.45</v>
      </c>
      <c r="P16" s="8">
        <v>86975.45</v>
      </c>
      <c r="Q16" s="8">
        <v>2007223.67</v>
      </c>
      <c r="R16" s="8">
        <f t="shared" si="1"/>
        <v>2663.2168131868134</v>
      </c>
      <c r="S16" s="11">
        <v>2690.9779999999996</v>
      </c>
      <c r="T16" s="10" t="s">
        <v>5</v>
      </c>
    </row>
    <row r="17" spans="1:20">
      <c r="A17" s="1">
        <v>1</v>
      </c>
      <c r="B17" s="2">
        <v>4</v>
      </c>
      <c r="C17" s="35" t="s">
        <v>62</v>
      </c>
      <c r="D17" s="29">
        <v>1959</v>
      </c>
      <c r="E17" s="29"/>
      <c r="F17" s="22" t="s">
        <v>1</v>
      </c>
      <c r="G17" s="29">
        <v>2</v>
      </c>
      <c r="H17" s="29">
        <v>2</v>
      </c>
      <c r="I17" s="31">
        <v>576</v>
      </c>
      <c r="J17" s="31">
        <v>397</v>
      </c>
      <c r="K17" s="31">
        <v>397</v>
      </c>
      <c r="L17" s="32">
        <v>18</v>
      </c>
      <c r="M17" s="6" t="s">
        <v>2</v>
      </c>
      <c r="N17" s="9">
        <v>1589607.73</v>
      </c>
      <c r="O17" s="7">
        <v>63386.42</v>
      </c>
      <c r="P17" s="8">
        <v>63386.42</v>
      </c>
      <c r="Q17" s="8">
        <v>1462834.89</v>
      </c>
      <c r="R17" s="8">
        <f t="shared" si="1"/>
        <v>4004.0496977329976</v>
      </c>
      <c r="S17" s="11">
        <v>4004.0497012594456</v>
      </c>
      <c r="T17" s="10" t="s">
        <v>3</v>
      </c>
    </row>
    <row r="18" spans="1:20">
      <c r="A18" s="1">
        <v>1</v>
      </c>
      <c r="B18" s="2">
        <v>5</v>
      </c>
      <c r="C18" s="35" t="s">
        <v>63</v>
      </c>
      <c r="D18" s="29">
        <v>1920</v>
      </c>
      <c r="E18" s="29">
        <v>1978</v>
      </c>
      <c r="F18" s="22" t="s">
        <v>1</v>
      </c>
      <c r="G18" s="29">
        <v>2</v>
      </c>
      <c r="H18" s="29">
        <v>1</v>
      </c>
      <c r="I18" s="31">
        <v>209.4</v>
      </c>
      <c r="J18" s="31">
        <v>174.5</v>
      </c>
      <c r="K18" s="31">
        <v>174.5</v>
      </c>
      <c r="L18" s="32">
        <v>11</v>
      </c>
      <c r="M18" s="6" t="s">
        <v>2</v>
      </c>
      <c r="N18" s="9">
        <v>781954.62</v>
      </c>
      <c r="O18" s="7">
        <v>31180.84</v>
      </c>
      <c r="P18" s="8">
        <v>31180.84</v>
      </c>
      <c r="Q18" s="8">
        <v>719592.94</v>
      </c>
      <c r="R18" s="8">
        <f t="shared" si="1"/>
        <v>4481.1153008595984</v>
      </c>
      <c r="S18" s="11">
        <v>4481.6004584527218</v>
      </c>
      <c r="T18" s="10" t="s">
        <v>4</v>
      </c>
    </row>
    <row r="19" spans="1:20" s="5" customFormat="1" ht="15" customHeight="1">
      <c r="A19" s="1">
        <v>1</v>
      </c>
      <c r="B19" s="2">
        <v>6</v>
      </c>
      <c r="C19" s="17" t="s">
        <v>64</v>
      </c>
      <c r="D19" s="18">
        <v>1986</v>
      </c>
      <c r="E19" s="18"/>
      <c r="F19" s="22" t="s">
        <v>6</v>
      </c>
      <c r="G19" s="29">
        <v>5</v>
      </c>
      <c r="H19" s="29">
        <v>4</v>
      </c>
      <c r="I19" s="31">
        <v>3387.7</v>
      </c>
      <c r="J19" s="31">
        <v>3114.5</v>
      </c>
      <c r="K19" s="31">
        <v>2957.9</v>
      </c>
      <c r="L19" s="32">
        <v>142</v>
      </c>
      <c r="M19" s="18" t="s">
        <v>2</v>
      </c>
      <c r="N19" s="24">
        <v>582703.51</v>
      </c>
      <c r="O19" s="25">
        <v>23235.599999999999</v>
      </c>
      <c r="P19" s="25">
        <v>23235.599999999999</v>
      </c>
      <c r="Q19" s="25">
        <v>536232.31000000006</v>
      </c>
      <c r="R19" s="25">
        <f t="shared" si="1"/>
        <v>187.09375822764488</v>
      </c>
      <c r="S19" s="3">
        <v>1565</v>
      </c>
      <c r="T19" s="4" t="s">
        <v>3</v>
      </c>
    </row>
    <row r="20" spans="1:20">
      <c r="B20" s="20" t="s">
        <v>81</v>
      </c>
      <c r="C20" s="21"/>
      <c r="D20" s="13" t="s">
        <v>0</v>
      </c>
      <c r="E20" s="13" t="s">
        <v>0</v>
      </c>
      <c r="F20" s="15" t="s">
        <v>0</v>
      </c>
      <c r="G20" s="13" t="s">
        <v>0</v>
      </c>
      <c r="H20" s="13" t="s">
        <v>0</v>
      </c>
      <c r="I20" s="23">
        <f>SUM(I21:I27)</f>
        <v>2925.6</v>
      </c>
      <c r="J20" s="23">
        <f>SUM(J21:J27)</f>
        <v>2925.6</v>
      </c>
      <c r="K20" s="23">
        <f>SUM(K21:K27)</f>
        <v>2068.9815384615385</v>
      </c>
      <c r="L20" s="19">
        <f>SUM(L21:L27)</f>
        <v>166</v>
      </c>
      <c r="M20" s="13" t="s">
        <v>0</v>
      </c>
      <c r="N20" s="24">
        <v>8279999.9199999999</v>
      </c>
      <c r="O20" s="24">
        <f t="shared" ref="O20:Q20" si="2">SUM(O21:O27)</f>
        <v>308189.92000000004</v>
      </c>
      <c r="P20" s="24">
        <f t="shared" si="2"/>
        <v>308189.92000000004</v>
      </c>
      <c r="Q20" s="24">
        <f t="shared" si="2"/>
        <v>7663620.080000001</v>
      </c>
      <c r="R20" s="24">
        <f t="shared" ref="R20:R36" si="3">N20/I20</f>
        <v>2830.1886519004647</v>
      </c>
      <c r="S20" s="24">
        <f>MAX(S21:S27)</f>
        <v>13334.914289598913</v>
      </c>
      <c r="T20" s="13" t="s">
        <v>0</v>
      </c>
    </row>
    <row r="21" spans="1:20">
      <c r="B21" s="18">
        <v>1</v>
      </c>
      <c r="C21" s="21" t="s">
        <v>65</v>
      </c>
      <c r="D21" s="18" t="s">
        <v>54</v>
      </c>
      <c r="E21" s="18"/>
      <c r="F21" s="22" t="s">
        <v>6</v>
      </c>
      <c r="G21" s="18" t="s">
        <v>38</v>
      </c>
      <c r="H21" s="18" t="s">
        <v>39</v>
      </c>
      <c r="I21" s="23">
        <v>1248.9000000000001</v>
      </c>
      <c r="J21" s="23">
        <v>1248.9000000000001</v>
      </c>
      <c r="K21" s="23">
        <v>908.3</v>
      </c>
      <c r="L21" s="19">
        <v>62</v>
      </c>
      <c r="M21" s="18" t="s">
        <v>2</v>
      </c>
      <c r="N21" s="24">
        <v>1769232.5</v>
      </c>
      <c r="O21" s="24">
        <v>65852.61</v>
      </c>
      <c r="P21" s="24">
        <v>65852.61</v>
      </c>
      <c r="Q21" s="24">
        <v>1637527.28</v>
      </c>
      <c r="R21" s="24">
        <f t="shared" si="3"/>
        <v>1416.6326367203137</v>
      </c>
      <c r="S21" s="24">
        <v>1565</v>
      </c>
      <c r="T21" s="4" t="s">
        <v>37</v>
      </c>
    </row>
    <row r="22" spans="1:20">
      <c r="B22" s="18">
        <v>2</v>
      </c>
      <c r="C22" s="21" t="s">
        <v>66</v>
      </c>
      <c r="D22" s="18" t="s">
        <v>51</v>
      </c>
      <c r="E22" s="18"/>
      <c r="F22" s="22" t="s">
        <v>7</v>
      </c>
      <c r="G22" s="18" t="s">
        <v>36</v>
      </c>
      <c r="H22" s="18" t="s">
        <v>36</v>
      </c>
      <c r="I22" s="23">
        <v>159.80000000000001</v>
      </c>
      <c r="J22" s="23">
        <v>159.80000000000001</v>
      </c>
      <c r="K22" s="23">
        <v>118.6</v>
      </c>
      <c r="L22" s="19">
        <v>10</v>
      </c>
      <c r="M22" s="18" t="s">
        <v>2</v>
      </c>
      <c r="N22" s="24">
        <v>356471.72</v>
      </c>
      <c r="O22" s="24">
        <v>13268.24</v>
      </c>
      <c r="P22" s="24">
        <v>13268.24</v>
      </c>
      <c r="Q22" s="24">
        <v>329935.24</v>
      </c>
      <c r="R22" s="24">
        <f t="shared" si="3"/>
        <v>2230.736670838548</v>
      </c>
      <c r="S22" s="24">
        <v>2230.736670838548</v>
      </c>
      <c r="T22" s="4" t="s">
        <v>40</v>
      </c>
    </row>
    <row r="23" spans="1:20">
      <c r="B23" s="18">
        <v>3</v>
      </c>
      <c r="C23" s="21" t="s">
        <v>67</v>
      </c>
      <c r="D23" s="18" t="s">
        <v>83</v>
      </c>
      <c r="E23" s="18"/>
      <c r="F23" s="22" t="s">
        <v>7</v>
      </c>
      <c r="G23" s="18" t="s">
        <v>36</v>
      </c>
      <c r="H23" s="18" t="s">
        <v>35</v>
      </c>
      <c r="I23" s="23">
        <v>209.3</v>
      </c>
      <c r="J23" s="23">
        <v>209.3</v>
      </c>
      <c r="K23" s="23">
        <v>66.8</v>
      </c>
      <c r="L23" s="19">
        <v>16</v>
      </c>
      <c r="M23" s="18" t="s">
        <v>2</v>
      </c>
      <c r="N23" s="24">
        <v>910808.8</v>
      </c>
      <c r="O23" s="24">
        <v>33901.22</v>
      </c>
      <c r="P23" s="24">
        <v>33901.22</v>
      </c>
      <c r="Q23" s="24">
        <v>843006.36</v>
      </c>
      <c r="R23" s="24">
        <f t="shared" si="3"/>
        <v>4351.6903965599622</v>
      </c>
      <c r="S23" s="24">
        <v>4351.6903965599613</v>
      </c>
      <c r="T23" s="4" t="s">
        <v>45</v>
      </c>
    </row>
    <row r="24" spans="1:20">
      <c r="B24" s="18">
        <v>4</v>
      </c>
      <c r="C24" s="21" t="s">
        <v>68</v>
      </c>
      <c r="D24" s="18" t="s">
        <v>41</v>
      </c>
      <c r="E24" s="18"/>
      <c r="F24" s="22" t="s">
        <v>1</v>
      </c>
      <c r="G24" s="18" t="s">
        <v>35</v>
      </c>
      <c r="H24" s="18" t="s">
        <v>36</v>
      </c>
      <c r="I24" s="23">
        <v>465</v>
      </c>
      <c r="J24" s="23">
        <v>465</v>
      </c>
      <c r="K24" s="23">
        <v>244.7</v>
      </c>
      <c r="L24" s="19">
        <v>26</v>
      </c>
      <c r="M24" s="18" t="s">
        <v>2</v>
      </c>
      <c r="N24" s="24">
        <v>1037379.82</v>
      </c>
      <c r="O24" s="24">
        <v>38612.32</v>
      </c>
      <c r="P24" s="24">
        <v>38612.32</v>
      </c>
      <c r="Q24" s="24">
        <v>960155.18</v>
      </c>
      <c r="R24" s="24">
        <f t="shared" si="3"/>
        <v>2230.9243440860214</v>
      </c>
      <c r="S24" s="24">
        <v>2230.9243354838709</v>
      </c>
      <c r="T24" s="4" t="s">
        <v>44</v>
      </c>
    </row>
    <row r="25" spans="1:20">
      <c r="B25" s="18">
        <v>5</v>
      </c>
      <c r="C25" s="21" t="s">
        <v>69</v>
      </c>
      <c r="D25" s="18" t="s">
        <v>41</v>
      </c>
      <c r="E25" s="18"/>
      <c r="F25" s="22" t="s">
        <v>1</v>
      </c>
      <c r="G25" s="18" t="s">
        <v>35</v>
      </c>
      <c r="H25" s="18" t="s">
        <v>35</v>
      </c>
      <c r="I25" s="23">
        <v>410.7</v>
      </c>
      <c r="J25" s="23">
        <v>410.7</v>
      </c>
      <c r="K25" s="23">
        <v>382.79999999999995</v>
      </c>
      <c r="L25" s="19">
        <v>23</v>
      </c>
      <c r="M25" s="18" t="s">
        <v>2</v>
      </c>
      <c r="N25" s="24">
        <v>1090965</v>
      </c>
      <c r="O25" s="24">
        <v>40606.81</v>
      </c>
      <c r="P25" s="24">
        <v>40606.81</v>
      </c>
      <c r="Q25" s="24">
        <v>1009751.38</v>
      </c>
      <c r="R25" s="24">
        <f t="shared" si="3"/>
        <v>2656.3550036523011</v>
      </c>
      <c r="S25" s="24">
        <v>2656.6522400779158</v>
      </c>
      <c r="T25" s="4" t="s">
        <v>43</v>
      </c>
    </row>
    <row r="26" spans="1:20">
      <c r="B26" s="18">
        <v>6</v>
      </c>
      <c r="C26" s="21" t="s">
        <v>70</v>
      </c>
      <c r="D26" s="18" t="s">
        <v>52</v>
      </c>
      <c r="E26" s="18"/>
      <c r="F26" s="22" t="s">
        <v>1</v>
      </c>
      <c r="G26" s="18" t="s">
        <v>35</v>
      </c>
      <c r="H26" s="18" t="s">
        <v>35</v>
      </c>
      <c r="I26" s="23">
        <v>147.1</v>
      </c>
      <c r="J26" s="23">
        <v>147.1</v>
      </c>
      <c r="K26" s="23">
        <v>87.4</v>
      </c>
      <c r="L26" s="19">
        <v>12</v>
      </c>
      <c r="M26" s="18" t="s">
        <v>2</v>
      </c>
      <c r="N26" s="24">
        <v>1937728.16</v>
      </c>
      <c r="O26" s="24">
        <v>72124.19</v>
      </c>
      <c r="P26" s="24">
        <v>72124.19</v>
      </c>
      <c r="Q26" s="24">
        <v>1793479.78</v>
      </c>
      <c r="R26" s="24">
        <f t="shared" si="3"/>
        <v>13172.863086335827</v>
      </c>
      <c r="S26" s="24">
        <v>13334.914289598913</v>
      </c>
      <c r="T26" s="4" t="s">
        <v>40</v>
      </c>
    </row>
    <row r="27" spans="1:20">
      <c r="B27" s="18">
        <v>7</v>
      </c>
      <c r="C27" s="21" t="s">
        <v>71</v>
      </c>
      <c r="D27" s="18" t="s">
        <v>53</v>
      </c>
      <c r="E27" s="18"/>
      <c r="F27" s="22" t="s">
        <v>1</v>
      </c>
      <c r="G27" s="18" t="s">
        <v>35</v>
      </c>
      <c r="H27" s="18" t="s">
        <v>36</v>
      </c>
      <c r="I27" s="23">
        <v>284.8</v>
      </c>
      <c r="J27" s="23">
        <v>284.8</v>
      </c>
      <c r="K27" s="23">
        <v>260.38153846153847</v>
      </c>
      <c r="L27" s="19">
        <v>17</v>
      </c>
      <c r="M27" s="18" t="s">
        <v>2</v>
      </c>
      <c r="N27" s="24">
        <v>1177413.92</v>
      </c>
      <c r="O27" s="24">
        <v>43824.53</v>
      </c>
      <c r="P27" s="24">
        <v>43824.53</v>
      </c>
      <c r="Q27" s="24">
        <v>1089764.8600000001</v>
      </c>
      <c r="R27" s="24">
        <f t="shared" si="3"/>
        <v>4134.1780898876405</v>
      </c>
      <c r="S27" s="24">
        <v>4266.3623511235955</v>
      </c>
      <c r="T27" s="4" t="s">
        <v>42</v>
      </c>
    </row>
    <row r="28" spans="1:20" ht="15" customHeight="1">
      <c r="B28" s="20" t="s">
        <v>82</v>
      </c>
      <c r="C28" s="21"/>
      <c r="D28" s="13" t="s">
        <v>0</v>
      </c>
      <c r="E28" s="13" t="s">
        <v>0</v>
      </c>
      <c r="F28" s="15" t="s">
        <v>0</v>
      </c>
      <c r="G28" s="13" t="s">
        <v>0</v>
      </c>
      <c r="H28" s="13" t="s">
        <v>0</v>
      </c>
      <c r="I28" s="23">
        <f>SUM(I29:I36)</f>
        <v>8815.08</v>
      </c>
      <c r="J28" s="23">
        <f t="shared" ref="J28:L28" si="4">SUM(J29:J36)</f>
        <v>8419.6</v>
      </c>
      <c r="K28" s="23">
        <f t="shared" si="4"/>
        <v>7398.5999999999995</v>
      </c>
      <c r="L28" s="19">
        <f t="shared" si="4"/>
        <v>504</v>
      </c>
      <c r="M28" s="13" t="s">
        <v>0</v>
      </c>
      <c r="N28" s="24">
        <v>14125316.879999999</v>
      </c>
      <c r="O28" s="24">
        <f t="shared" ref="O28:Q28" si="5">SUM(O29:O36)</f>
        <v>290997.14999999997</v>
      </c>
      <c r="P28" s="24">
        <f t="shared" si="5"/>
        <v>290997.14999999997</v>
      </c>
      <c r="Q28" s="24">
        <f t="shared" si="5"/>
        <v>13543322.58</v>
      </c>
      <c r="R28" s="24">
        <f t="shared" si="3"/>
        <v>1602.4037081909635</v>
      </c>
      <c r="S28" s="24">
        <f>MAX(S29:S36)</f>
        <v>4880.4054969193676</v>
      </c>
      <c r="T28" s="13" t="s">
        <v>0</v>
      </c>
    </row>
    <row r="29" spans="1:20" ht="15" customHeight="1">
      <c r="B29" s="18">
        <v>1</v>
      </c>
      <c r="C29" s="21" t="s">
        <v>72</v>
      </c>
      <c r="D29" s="18" t="s">
        <v>53</v>
      </c>
      <c r="E29" s="18"/>
      <c r="F29" s="22" t="s">
        <v>1</v>
      </c>
      <c r="G29" s="18" t="s">
        <v>39</v>
      </c>
      <c r="H29" s="18" t="s">
        <v>39</v>
      </c>
      <c r="I29" s="23">
        <v>1310.8</v>
      </c>
      <c r="J29" s="23">
        <v>1310.8</v>
      </c>
      <c r="K29" s="23">
        <v>1162.3</v>
      </c>
      <c r="L29" s="19">
        <v>56</v>
      </c>
      <c r="M29" s="18" t="s">
        <v>2</v>
      </c>
      <c r="N29" s="24">
        <v>1880504</v>
      </c>
      <c r="O29" s="24">
        <v>38740.46</v>
      </c>
      <c r="P29" s="24">
        <v>38740.46</v>
      </c>
      <c r="Q29" s="24">
        <v>1803023.08</v>
      </c>
      <c r="R29" s="24">
        <f t="shared" si="3"/>
        <v>1434.62313091242</v>
      </c>
      <c r="S29" s="24">
        <v>1565</v>
      </c>
      <c r="T29" s="4" t="s">
        <v>46</v>
      </c>
    </row>
    <row r="30" spans="1:20" ht="15" customHeight="1">
      <c r="B30" s="18">
        <v>2</v>
      </c>
      <c r="C30" s="21" t="s">
        <v>73</v>
      </c>
      <c r="D30" s="18" t="s">
        <v>52</v>
      </c>
      <c r="E30" s="18"/>
      <c r="F30" s="22" t="s">
        <v>1</v>
      </c>
      <c r="G30" s="18" t="s">
        <v>35</v>
      </c>
      <c r="H30" s="18" t="s">
        <v>36</v>
      </c>
      <c r="I30" s="23">
        <v>230.2</v>
      </c>
      <c r="J30" s="23">
        <v>230.2</v>
      </c>
      <c r="K30" s="23">
        <v>181.5</v>
      </c>
      <c r="L30" s="19">
        <v>8</v>
      </c>
      <c r="M30" s="18" t="s">
        <v>2</v>
      </c>
      <c r="N30" s="24">
        <v>539964</v>
      </c>
      <c r="O30" s="24">
        <v>11123.86</v>
      </c>
      <c r="P30" s="24">
        <v>11123.86</v>
      </c>
      <c r="Q30" s="24">
        <v>517716.28</v>
      </c>
      <c r="R30" s="24">
        <f t="shared" si="3"/>
        <v>2345.6298870547353</v>
      </c>
      <c r="S30" s="24">
        <v>2345.8923544743702</v>
      </c>
      <c r="T30" s="4" t="s">
        <v>56</v>
      </c>
    </row>
    <row r="31" spans="1:20" ht="15" customHeight="1">
      <c r="B31" s="18">
        <v>3</v>
      </c>
      <c r="C31" s="21" t="s">
        <v>74</v>
      </c>
      <c r="D31" s="18" t="s">
        <v>41</v>
      </c>
      <c r="E31" s="18"/>
      <c r="F31" s="22" t="s">
        <v>1</v>
      </c>
      <c r="G31" s="18" t="s">
        <v>35</v>
      </c>
      <c r="H31" s="18" t="s">
        <v>36</v>
      </c>
      <c r="I31" s="23">
        <v>440.6</v>
      </c>
      <c r="J31" s="23">
        <v>440.6</v>
      </c>
      <c r="K31" s="23">
        <v>372.20000000000005</v>
      </c>
      <c r="L31" s="19">
        <v>146</v>
      </c>
      <c r="M31" s="18" t="s">
        <v>2</v>
      </c>
      <c r="N31" s="24">
        <v>1253565.48</v>
      </c>
      <c r="O31" s="24">
        <v>25824.84</v>
      </c>
      <c r="P31" s="24">
        <v>25824.84</v>
      </c>
      <c r="Q31" s="24">
        <v>1201915.8</v>
      </c>
      <c r="R31" s="24">
        <f t="shared" si="3"/>
        <v>2845.1327280980481</v>
      </c>
      <c r="S31" s="24">
        <v>2845.451088061734</v>
      </c>
      <c r="T31" s="4" t="s">
        <v>49</v>
      </c>
    </row>
    <row r="32" spans="1:20" ht="15" customHeight="1">
      <c r="B32" s="18">
        <v>4</v>
      </c>
      <c r="C32" s="21" t="s">
        <v>75</v>
      </c>
      <c r="D32" s="18" t="s">
        <v>41</v>
      </c>
      <c r="E32" s="18"/>
      <c r="F32" s="22" t="s">
        <v>1</v>
      </c>
      <c r="G32" s="18" t="s">
        <v>35</v>
      </c>
      <c r="H32" s="18" t="s">
        <v>35</v>
      </c>
      <c r="I32" s="23">
        <v>353.8</v>
      </c>
      <c r="J32" s="23">
        <v>353.8</v>
      </c>
      <c r="K32" s="23">
        <v>307.2</v>
      </c>
      <c r="L32" s="19">
        <v>19</v>
      </c>
      <c r="M32" s="18" t="s">
        <v>2</v>
      </c>
      <c r="N32" s="24">
        <v>491566.5</v>
      </c>
      <c r="O32" s="24">
        <v>10126.81</v>
      </c>
      <c r="P32" s="24">
        <v>10126.81</v>
      </c>
      <c r="Q32" s="24">
        <v>471312.88</v>
      </c>
      <c r="R32" s="24">
        <f t="shared" si="3"/>
        <v>1389.3908988128885</v>
      </c>
      <c r="S32" s="24">
        <v>1565</v>
      </c>
      <c r="T32" s="4" t="s">
        <v>50</v>
      </c>
    </row>
    <row r="33" spans="2:20" ht="15" customHeight="1">
      <c r="B33" s="18">
        <v>5</v>
      </c>
      <c r="C33" s="21" t="s">
        <v>76</v>
      </c>
      <c r="D33" s="18" t="s">
        <v>53</v>
      </c>
      <c r="E33" s="18"/>
      <c r="F33" s="22" t="s">
        <v>1</v>
      </c>
      <c r="G33" s="18" t="s">
        <v>35</v>
      </c>
      <c r="H33" s="18" t="s">
        <v>36</v>
      </c>
      <c r="I33" s="23">
        <v>658.78</v>
      </c>
      <c r="J33" s="23">
        <v>373.3</v>
      </c>
      <c r="K33" s="23">
        <v>373.29999999999995</v>
      </c>
      <c r="L33" s="19">
        <v>21</v>
      </c>
      <c r="M33" s="18" t="s">
        <v>2</v>
      </c>
      <c r="N33" s="24">
        <v>1821716.9</v>
      </c>
      <c r="O33" s="24">
        <v>37529.379999999997</v>
      </c>
      <c r="P33" s="24">
        <v>37529.379999999997</v>
      </c>
      <c r="Q33" s="24">
        <v>1746658.14</v>
      </c>
      <c r="R33" s="24">
        <f t="shared" si="3"/>
        <v>2765.2887155044173</v>
      </c>
      <c r="S33" s="24">
        <v>4880.4054969193676</v>
      </c>
      <c r="T33" s="4" t="s">
        <v>50</v>
      </c>
    </row>
    <row r="34" spans="2:20" ht="15" customHeight="1">
      <c r="B34" s="18">
        <v>6</v>
      </c>
      <c r="C34" s="21" t="s">
        <v>77</v>
      </c>
      <c r="D34" s="18" t="s">
        <v>53</v>
      </c>
      <c r="E34" s="18"/>
      <c r="F34" s="22" t="s">
        <v>1</v>
      </c>
      <c r="G34" s="18" t="s">
        <v>35</v>
      </c>
      <c r="H34" s="18" t="s">
        <v>35</v>
      </c>
      <c r="I34" s="23">
        <v>788</v>
      </c>
      <c r="J34" s="23">
        <v>678</v>
      </c>
      <c r="K34" s="23">
        <v>629.1</v>
      </c>
      <c r="L34" s="19">
        <v>24</v>
      </c>
      <c r="M34" s="18" t="s">
        <v>2</v>
      </c>
      <c r="N34" s="24">
        <v>984541.5</v>
      </c>
      <c r="O34" s="24">
        <v>20282.64</v>
      </c>
      <c r="P34" s="24">
        <v>20282.64</v>
      </c>
      <c r="Q34" s="24">
        <v>943976.22</v>
      </c>
      <c r="R34" s="24">
        <f t="shared" si="3"/>
        <v>1249.4181472081218</v>
      </c>
      <c r="S34" s="24">
        <v>1565</v>
      </c>
      <c r="T34" s="4" t="s">
        <v>55</v>
      </c>
    </row>
    <row r="35" spans="2:20" ht="15" customHeight="1">
      <c r="B35" s="18">
        <v>7</v>
      </c>
      <c r="C35" s="21" t="s">
        <v>78</v>
      </c>
      <c r="D35" s="18" t="s">
        <v>57</v>
      </c>
      <c r="E35" s="18"/>
      <c r="F35" s="22" t="s">
        <v>1</v>
      </c>
      <c r="G35" s="18" t="s">
        <v>39</v>
      </c>
      <c r="H35" s="18" t="s">
        <v>38</v>
      </c>
      <c r="I35" s="23">
        <v>2034.7</v>
      </c>
      <c r="J35" s="23">
        <v>2034.6999999999998</v>
      </c>
      <c r="K35" s="23">
        <v>1685.8000000000002</v>
      </c>
      <c r="L35" s="19">
        <v>104</v>
      </c>
      <c r="M35" s="18" t="s">
        <v>2</v>
      </c>
      <c r="N35" s="24">
        <v>2950964</v>
      </c>
      <c r="O35" s="24">
        <v>60793.120000000003</v>
      </c>
      <c r="P35" s="24">
        <v>60793.120000000003</v>
      </c>
      <c r="Q35" s="24">
        <v>2829377.76</v>
      </c>
      <c r="R35" s="24">
        <f t="shared" si="3"/>
        <v>1450.318965940925</v>
      </c>
      <c r="S35" s="24">
        <v>1565</v>
      </c>
      <c r="T35" s="4" t="s">
        <v>48</v>
      </c>
    </row>
    <row r="36" spans="2:20" ht="15" customHeight="1">
      <c r="B36" s="18">
        <v>8</v>
      </c>
      <c r="C36" s="21" t="s">
        <v>79</v>
      </c>
      <c r="D36" s="18" t="s">
        <v>58</v>
      </c>
      <c r="E36" s="18"/>
      <c r="F36" s="22" t="s">
        <v>1</v>
      </c>
      <c r="G36" s="18" t="s">
        <v>47</v>
      </c>
      <c r="H36" s="18" t="s">
        <v>38</v>
      </c>
      <c r="I36" s="23">
        <v>2998.2</v>
      </c>
      <c r="J36" s="23">
        <v>2998.2000000000003</v>
      </c>
      <c r="K36" s="23">
        <v>2687.2</v>
      </c>
      <c r="L36" s="19">
        <v>126</v>
      </c>
      <c r="M36" s="18" t="s">
        <v>2</v>
      </c>
      <c r="N36" s="24">
        <v>4202494.5</v>
      </c>
      <c r="O36" s="24">
        <v>86576.04</v>
      </c>
      <c r="P36" s="24">
        <v>86576.04</v>
      </c>
      <c r="Q36" s="24">
        <v>4029342.42</v>
      </c>
      <c r="R36" s="24">
        <f t="shared" si="3"/>
        <v>1401.6725035021013</v>
      </c>
      <c r="S36" s="24">
        <v>1565</v>
      </c>
      <c r="T36" s="4" t="s">
        <v>49</v>
      </c>
    </row>
  </sheetData>
  <mergeCells count="28">
    <mergeCell ref="C7:U7"/>
    <mergeCell ref="P2:T2"/>
    <mergeCell ref="P3:U3"/>
    <mergeCell ref="O5:U5"/>
    <mergeCell ref="M6:T6"/>
    <mergeCell ref="O4:U4"/>
    <mergeCell ref="H8:H11"/>
    <mergeCell ref="B8:B11"/>
    <mergeCell ref="C8:C11"/>
    <mergeCell ref="D8:E8"/>
    <mergeCell ref="F8:F11"/>
    <mergeCell ref="G8:G11"/>
    <mergeCell ref="S8:S10"/>
    <mergeCell ref="T8:T11"/>
    <mergeCell ref="D9:D11"/>
    <mergeCell ref="E9:E11"/>
    <mergeCell ref="J9:J10"/>
    <mergeCell ref="K9:K10"/>
    <mergeCell ref="N9:N10"/>
    <mergeCell ref="O9:O10"/>
    <mergeCell ref="P9:P10"/>
    <mergeCell ref="Q9:Q10"/>
    <mergeCell ref="I8:I10"/>
    <mergeCell ref="J8:K8"/>
    <mergeCell ref="L8:L10"/>
    <mergeCell ref="M8:M11"/>
    <mergeCell ref="N8:Q8"/>
    <mergeCell ref="R8:R10"/>
  </mergeCells>
  <pageMargins left="0" right="0" top="0" bottom="0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Лист3</vt:lpstr>
      <vt:lpstr>Перечень!Область_печати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Gkh3</cp:lastModifiedBy>
  <cp:lastPrinted>2017-02-15T11:23:19Z</cp:lastPrinted>
  <dcterms:created xsi:type="dcterms:W3CDTF">2017-02-03T13:25:41Z</dcterms:created>
  <dcterms:modified xsi:type="dcterms:W3CDTF">2017-02-15T11:24:15Z</dcterms:modified>
</cp:coreProperties>
</file>