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17496" windowHeight="10032"/>
  </bookViews>
  <sheets>
    <sheet name="Реестр" sheetId="1" r:id="rId1"/>
    <sheet name="Лист3" sheetId="3" r:id="rId2"/>
  </sheets>
  <definedNames>
    <definedName name="_xlnm.Print_Area" localSheetId="0">Реестр!$A$1:$S$40</definedName>
  </definedNames>
  <calcPr calcId="125725"/>
</workbook>
</file>

<file path=xl/calcChain.xml><?xml version="1.0" encoding="utf-8"?>
<calcChain xmlns="http://schemas.openxmlformats.org/spreadsheetml/2006/main">
  <c r="D35" i="1"/>
  <c r="D34"/>
  <c r="D33"/>
  <c r="D32"/>
  <c r="D31"/>
  <c r="D30"/>
  <c r="D29"/>
  <c r="D28"/>
  <c r="S27"/>
  <c r="R27"/>
  <c r="Q27"/>
  <c r="P27"/>
  <c r="O27"/>
  <c r="N27"/>
  <c r="M27"/>
  <c r="L27"/>
  <c r="K27"/>
  <c r="J27"/>
  <c r="I27"/>
  <c r="H27"/>
  <c r="G27"/>
  <c r="F27"/>
  <c r="E27"/>
  <c r="D26"/>
  <c r="D25"/>
  <c r="D24"/>
  <c r="D23"/>
  <c r="D22"/>
  <c r="D21"/>
  <c r="D20"/>
  <c r="S19"/>
  <c r="R19"/>
  <c r="Q19"/>
  <c r="P19"/>
  <c r="O19"/>
  <c r="N19"/>
  <c r="M19"/>
  <c r="L19"/>
  <c r="K19"/>
  <c r="J19"/>
  <c r="I19"/>
  <c r="H19"/>
  <c r="G19"/>
  <c r="F19"/>
  <c r="E19"/>
  <c r="D19"/>
  <c r="E18"/>
  <c r="D18"/>
  <c r="D17"/>
  <c r="D16"/>
  <c r="D15"/>
  <c r="D14"/>
  <c r="D13"/>
  <c r="D12" s="1"/>
  <c r="S12"/>
  <c r="R12"/>
  <c r="Q12"/>
  <c r="P12"/>
  <c r="O12"/>
  <c r="N12"/>
  <c r="M12"/>
  <c r="L12"/>
  <c r="K12"/>
  <c r="J12"/>
  <c r="I12"/>
  <c r="H12"/>
  <c r="G12"/>
  <c r="F12"/>
  <c r="E12"/>
  <c r="D27" l="1"/>
</calcChain>
</file>

<file path=xl/sharedStrings.xml><?xml version="1.0" encoding="utf-8"?>
<sst xmlns="http://schemas.openxmlformats.org/spreadsheetml/2006/main" count="61" uniqueCount="49">
  <si>
    <t>№ п/п</t>
  </si>
  <si>
    <t>Адрес МКД</t>
  </si>
  <si>
    <t>руб.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</si>
  <si>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</si>
  <si>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</si>
  <si>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</si>
  <si>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</si>
  <si>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</si>
  <si>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</si>
  <si>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</si>
  <si>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</si>
  <si>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</si>
  <si>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</si>
  <si>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переустройству невентилируемой крыши на вентилируемую крышу, устройству выходов на кровлю</t>
  </si>
  <si>
    <t>установка коллективных (общедомовых) ПУ и УУ</t>
  </si>
  <si>
    <t>другие виды</t>
  </si>
  <si>
    <t>ед.</t>
  </si>
  <si>
    <t>кв.м.</t>
  </si>
  <si>
    <t>куб.м.</t>
  </si>
  <si>
    <t>п Ставрово ул Комсомольская  д. 6</t>
  </si>
  <si>
    <t>п Ставрово ул Первомайская  д.23</t>
  </si>
  <si>
    <t>п Ставрово ул Октябрьская  д.136</t>
  </si>
  <si>
    <t>п Ставрово ул Юбилейная д.3</t>
  </si>
  <si>
    <t>п Ставрово ул Жуковского д.9</t>
  </si>
  <si>
    <t>п Ставрово ул Октябрьская д.142</t>
  </si>
  <si>
    <t>п Ставрово ул Механизаторов д.19А</t>
  </si>
  <si>
    <t>п Ставрово ул Зеленая д.40</t>
  </si>
  <si>
    <t>п Ставрово ул Механизаторов д.6</t>
  </si>
  <si>
    <t>п Ставрово ул Октябрьская д.109</t>
  </si>
  <si>
    <t>п Ставрово ул Октябрьская д.111</t>
  </si>
  <si>
    <t>п Ставрово ул Советская д.34</t>
  </si>
  <si>
    <t>п Ставрово ул Советская д.86</t>
  </si>
  <si>
    <t>п Ставрово ул Комсомольская д.4</t>
  </si>
  <si>
    <t>п Ставрово ул Ленина д.12</t>
  </si>
  <si>
    <t>п Ставрово ул Октябрьская д.130</t>
  </si>
  <si>
    <t>п Ставрово ул Октябрьская д.134</t>
  </si>
  <si>
    <t>п Ставрово ул Советская д.43</t>
  </si>
  <si>
    <t>п Ставрово ул Юбилейная д.5</t>
  </si>
  <si>
    <t>п Ставрово ул Юбилейная д.7</t>
  </si>
  <si>
    <t>п Ставрово ул Южная д.1</t>
  </si>
  <si>
    <t>Итого по поселок Ставрово на 2017 год</t>
  </si>
  <si>
    <t>Итого по поселок Ставрово на 2018 год</t>
  </si>
  <si>
    <t>Итого по поселок Ставрово на 2019 год</t>
  </si>
  <si>
    <t>Приложение №1</t>
  </si>
  <si>
    <t>к постановлению</t>
  </si>
  <si>
    <t>Утверждено</t>
  </si>
  <si>
    <t>Краткосрочный план 
реализации региональной программы капитального ремонта общего имущества
 в многоквартирных домах на территории __МО поселок Ставрово Собинского района___на 2017 -2019 годы</t>
  </si>
  <si>
    <t>постановлением администрации поселка Ставрово от 15.02.2017 №15</t>
  </si>
  <si>
    <t>администрации поселка Ставрово от 15.02.2017 № 15</t>
  </si>
</sst>
</file>

<file path=xl/styles.xml><?xml version="1.0" encoding="utf-8"?>
<styleSheet xmlns="http://schemas.openxmlformats.org/spreadsheetml/2006/main">
  <numFmts count="2">
    <numFmt numFmtId="165" formatCode="###\ ###\ ###\ ##0"/>
    <numFmt numFmtId="166" formatCode="###\ ###\ ###\ ##0.00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8"/>
      <name val="Arial"/>
      <family val="2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6" fillId="0" borderId="0"/>
    <xf numFmtId="0" fontId="4" fillId="0" borderId="0"/>
  </cellStyleXfs>
  <cellXfs count="43">
    <xf numFmtId="0" fontId="0" fillId="0" borderId="0" xfId="0"/>
    <xf numFmtId="0" fontId="0" fillId="0" borderId="0" xfId="0" applyFill="1"/>
    <xf numFmtId="0" fontId="8" fillId="0" borderId="0" xfId="0" applyFont="1" applyFill="1"/>
    <xf numFmtId="0" fontId="9" fillId="0" borderId="0" xfId="0" applyFont="1" applyFill="1"/>
    <xf numFmtId="0" fontId="9" fillId="0" borderId="0" xfId="0" applyFont="1" applyFill="1" applyAlignment="1">
      <alignment horizontal="right"/>
    </xf>
    <xf numFmtId="1" fontId="8" fillId="0" borderId="0" xfId="0" applyNumberFormat="1" applyFont="1" applyFill="1"/>
    <xf numFmtId="0" fontId="8" fillId="0" borderId="0" xfId="0" applyFont="1" applyFill="1" applyAlignment="1">
      <alignment wrapText="1"/>
    </xf>
    <xf numFmtId="0" fontId="10" fillId="0" borderId="0" xfId="0" applyFont="1" applyFill="1" applyAlignment="1">
      <alignment horizontal="right"/>
    </xf>
    <xf numFmtId="2" fontId="8" fillId="0" borderId="0" xfId="0" applyNumberFormat="1" applyFont="1" applyFill="1" applyAlignment="1">
      <alignment wrapText="1"/>
    </xf>
    <xf numFmtId="0" fontId="10" fillId="0" borderId="0" xfId="0" applyFont="1" applyFill="1" applyAlignment="1">
      <alignment horizontal="righ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/>
    <xf numFmtId="0" fontId="9" fillId="0" borderId="0" xfId="0" applyFont="1" applyFill="1" applyAlignment="1">
      <alignment horizontal="left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4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horizontal="left"/>
    </xf>
    <xf numFmtId="166" fontId="12" fillId="0" borderId="1" xfId="0" applyNumberFormat="1" applyFont="1" applyFill="1" applyBorder="1" applyAlignment="1">
      <alignment wrapText="1"/>
    </xf>
    <xf numFmtId="4" fontId="7" fillId="0" borderId="1" xfId="1" applyNumberFormat="1" applyFont="1" applyFill="1" applyBorder="1" applyAlignment="1">
      <alignment horizontal="right"/>
    </xf>
    <xf numFmtId="1" fontId="7" fillId="0" borderId="1" xfId="1" applyNumberFormat="1" applyFont="1" applyFill="1" applyBorder="1" applyAlignment="1">
      <alignment horizontal="right"/>
    </xf>
    <xf numFmtId="0" fontId="13" fillId="0" borderId="1" xfId="2" applyFont="1" applyFill="1" applyBorder="1" applyAlignment="1">
      <alignment horizontal="center"/>
    </xf>
    <xf numFmtId="0" fontId="14" fillId="0" borderId="1" xfId="0" applyFont="1" applyFill="1" applyBorder="1" applyAlignment="1">
      <alignment horizontal="left" vertical="center"/>
    </xf>
    <xf numFmtId="1" fontId="14" fillId="0" borderId="1" xfId="0" applyNumberFormat="1" applyFont="1" applyFill="1" applyBorder="1" applyAlignment="1"/>
    <xf numFmtId="4" fontId="14" fillId="0" borderId="1" xfId="0" applyNumberFormat="1" applyFont="1" applyFill="1" applyBorder="1" applyAlignment="1"/>
    <xf numFmtId="166" fontId="7" fillId="0" borderId="1" xfId="0" applyNumberFormat="1" applyFont="1" applyFill="1" applyBorder="1" applyAlignment="1">
      <alignment horizontal="left" wrapText="1"/>
    </xf>
    <xf numFmtId="4" fontId="7" fillId="0" borderId="1" xfId="0" applyNumberFormat="1" applyFont="1" applyFill="1" applyBorder="1" applyAlignment="1">
      <alignment horizontal="right"/>
    </xf>
    <xf numFmtId="1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4" fontId="7" fillId="0" borderId="1" xfId="0" applyNumberFormat="1" applyFont="1" applyFill="1" applyBorder="1"/>
    <xf numFmtId="0" fontId="7" fillId="0" borderId="1" xfId="0" applyNumberFormat="1" applyFont="1" applyFill="1" applyBorder="1"/>
    <xf numFmtId="0" fontId="12" fillId="0" borderId="0" xfId="0" applyFont="1" applyFill="1"/>
  </cellXfs>
  <cellStyles count="10">
    <cellStyle name="Excel Built-in Normal 2" xfId="8"/>
    <cellStyle name="Обычный" xfId="0" builtinId="0"/>
    <cellStyle name="Обычный 10" xfId="4"/>
    <cellStyle name="Обычный 14" xfId="7"/>
    <cellStyle name="Обычный 19" xfId="6"/>
    <cellStyle name="Обычный 2" xfId="3"/>
    <cellStyle name="Обычный 3" xfId="1"/>
    <cellStyle name="Обычный 5" xfId="9"/>
    <cellStyle name="Обычный 7" xfId="5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tabSelected="1" view="pageBreakPreview" topLeftCell="B1" zoomScale="60" zoomScaleNormal="100" workbookViewId="0">
      <selection activeCell="A7" sqref="A7:R7"/>
    </sheetView>
  </sheetViews>
  <sheetFormatPr defaultColWidth="9.109375" defaultRowHeight="14.4"/>
  <cols>
    <col min="1" max="1" width="9.109375" style="1" hidden="1" customWidth="1"/>
    <col min="2" max="2" width="6.88671875" style="1" customWidth="1"/>
    <col min="3" max="3" width="37" style="1" customWidth="1"/>
    <col min="4" max="4" width="15.44140625" style="1" customWidth="1"/>
    <col min="5" max="5" width="14.88671875" style="1" customWidth="1"/>
    <col min="6" max="6" width="6.21875" style="1" customWidth="1"/>
    <col min="7" max="7" width="8.44140625" style="1" customWidth="1"/>
    <col min="8" max="8" width="11.88671875" style="1" customWidth="1"/>
    <col min="9" max="9" width="14.44140625" style="1" customWidth="1"/>
    <col min="10" max="10" width="10.77734375" style="1" customWidth="1"/>
    <col min="11" max="11" width="9.44140625" style="1" customWidth="1"/>
    <col min="12" max="12" width="11.88671875" style="1" customWidth="1"/>
    <col min="13" max="13" width="13.5546875" style="1" customWidth="1"/>
    <col min="14" max="14" width="7.33203125" style="1" customWidth="1"/>
    <col min="15" max="15" width="14" style="1" customWidth="1"/>
    <col min="16" max="16" width="7.88671875" style="1" customWidth="1"/>
    <col min="17" max="17" width="12.109375" style="1" customWidth="1"/>
    <col min="18" max="18" width="7.5546875" style="1" customWidth="1"/>
    <col min="19" max="19" width="14" style="1" customWidth="1"/>
    <col min="20" max="20" width="23.33203125" style="1" customWidth="1"/>
    <col min="21" max="16384" width="9.109375" style="1"/>
  </cols>
  <sheetData>
    <row r="1" spans="1:20" s="2" customFormat="1" ht="22.8">
      <c r="K1" s="3"/>
      <c r="L1" s="3"/>
      <c r="M1" s="3"/>
      <c r="N1" s="3"/>
      <c r="O1" s="3"/>
      <c r="P1" s="3"/>
      <c r="Q1" s="11" t="s">
        <v>43</v>
      </c>
      <c r="R1" s="11"/>
    </row>
    <row r="2" spans="1:20" s="2" customFormat="1" ht="22.8">
      <c r="K2" s="3"/>
      <c r="L2" s="3"/>
      <c r="M2" s="3"/>
      <c r="N2" s="3"/>
      <c r="O2" s="4" t="s">
        <v>44</v>
      </c>
      <c r="P2" s="4"/>
      <c r="Q2" s="4"/>
      <c r="R2" s="4"/>
    </row>
    <row r="3" spans="1:20" s="2" customFormat="1" ht="22.8">
      <c r="J3" s="12" t="s">
        <v>48</v>
      </c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s="2" customFormat="1" ht="22.8">
      <c r="A4" s="5"/>
      <c r="B4" s="6"/>
      <c r="E4" s="6"/>
      <c r="K4" s="3"/>
      <c r="L4" s="3"/>
      <c r="M4" s="3"/>
      <c r="N4" s="7" t="s">
        <v>45</v>
      </c>
      <c r="O4" s="7"/>
      <c r="P4" s="7"/>
      <c r="Q4" s="7"/>
      <c r="R4" s="7"/>
    </row>
    <row r="5" spans="1:20" s="2" customFormat="1" ht="18.75" customHeight="1">
      <c r="A5" s="5"/>
      <c r="B5" s="6"/>
      <c r="E5" s="8"/>
      <c r="J5" s="12" t="s">
        <v>47</v>
      </c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s="2" customFormat="1" ht="9.75" customHeight="1">
      <c r="A6" s="5"/>
      <c r="B6" s="6"/>
      <c r="E6" s="6"/>
      <c r="O6" s="9"/>
      <c r="P6" s="9"/>
      <c r="Q6" s="9"/>
      <c r="R6" s="9"/>
    </row>
    <row r="7" spans="1:20" s="2" customFormat="1" ht="69.75" customHeight="1">
      <c r="A7" s="10" t="s">
        <v>46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20" ht="43.8" customHeight="1">
      <c r="B8" s="13" t="s">
        <v>0</v>
      </c>
      <c r="C8" s="14" t="s">
        <v>1</v>
      </c>
      <c r="D8" s="15" t="s">
        <v>3</v>
      </c>
      <c r="E8" s="14" t="s">
        <v>4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 t="s">
        <v>5</v>
      </c>
      <c r="Q8" s="14"/>
      <c r="R8" s="14"/>
      <c r="S8" s="14"/>
    </row>
    <row r="9" spans="1:20" ht="84.75" customHeight="1">
      <c r="B9" s="13"/>
      <c r="C9" s="14"/>
      <c r="D9" s="15"/>
      <c r="E9" s="16" t="s">
        <v>6</v>
      </c>
      <c r="F9" s="14" t="s">
        <v>7</v>
      </c>
      <c r="G9" s="14"/>
      <c r="H9" s="14" t="s">
        <v>8</v>
      </c>
      <c r="I9" s="14"/>
      <c r="J9" s="14" t="s">
        <v>9</v>
      </c>
      <c r="K9" s="14"/>
      <c r="L9" s="14" t="s">
        <v>10</v>
      </c>
      <c r="M9" s="14"/>
      <c r="N9" s="14" t="s">
        <v>11</v>
      </c>
      <c r="O9" s="14"/>
      <c r="P9" s="16" t="s">
        <v>12</v>
      </c>
      <c r="Q9" s="16" t="s">
        <v>13</v>
      </c>
      <c r="R9" s="16" t="s">
        <v>14</v>
      </c>
      <c r="S9" s="17" t="s">
        <v>15</v>
      </c>
    </row>
    <row r="10" spans="1:20" ht="15.6">
      <c r="B10" s="18"/>
      <c r="C10" s="19"/>
      <c r="D10" s="20" t="s">
        <v>2</v>
      </c>
      <c r="E10" s="21" t="s">
        <v>2</v>
      </c>
      <c r="F10" s="22" t="s">
        <v>16</v>
      </c>
      <c r="G10" s="21" t="s">
        <v>2</v>
      </c>
      <c r="H10" s="21" t="s">
        <v>17</v>
      </c>
      <c r="I10" s="21" t="s">
        <v>2</v>
      </c>
      <c r="J10" s="21" t="s">
        <v>17</v>
      </c>
      <c r="K10" s="21" t="s">
        <v>2</v>
      </c>
      <c r="L10" s="21" t="s">
        <v>17</v>
      </c>
      <c r="M10" s="21" t="s">
        <v>2</v>
      </c>
      <c r="N10" s="21" t="s">
        <v>18</v>
      </c>
      <c r="O10" s="21" t="s">
        <v>2</v>
      </c>
      <c r="P10" s="21" t="s">
        <v>2</v>
      </c>
      <c r="Q10" s="21" t="s">
        <v>2</v>
      </c>
      <c r="R10" s="21" t="s">
        <v>2</v>
      </c>
      <c r="S10" s="23" t="s">
        <v>2</v>
      </c>
    </row>
    <row r="11" spans="1:20" ht="15.6">
      <c r="B11" s="24">
        <v>1</v>
      </c>
      <c r="C11" s="21">
        <v>2</v>
      </c>
      <c r="D11" s="21">
        <v>3</v>
      </c>
      <c r="E11" s="21">
        <v>4</v>
      </c>
      <c r="F11" s="22">
        <v>5</v>
      </c>
      <c r="G11" s="21">
        <v>6</v>
      </c>
      <c r="H11" s="21">
        <v>7</v>
      </c>
      <c r="I11" s="21">
        <v>8</v>
      </c>
      <c r="J11" s="21">
        <v>9</v>
      </c>
      <c r="K11" s="21">
        <v>10</v>
      </c>
      <c r="L11" s="21">
        <v>11</v>
      </c>
      <c r="M11" s="21">
        <v>12</v>
      </c>
      <c r="N11" s="21">
        <v>13</v>
      </c>
      <c r="O11" s="21">
        <v>14</v>
      </c>
      <c r="P11" s="21">
        <v>15</v>
      </c>
      <c r="Q11" s="21">
        <v>16</v>
      </c>
      <c r="R11" s="21">
        <v>17</v>
      </c>
      <c r="S11" s="21">
        <v>18</v>
      </c>
    </row>
    <row r="12" spans="1:20" ht="15.6">
      <c r="B12" s="25" t="s">
        <v>40</v>
      </c>
      <c r="C12" s="26"/>
      <c r="D12" s="27">
        <f t="shared" ref="D12:S12" si="0">SUM(D13:D18)</f>
        <v>7226256.1399999997</v>
      </c>
      <c r="E12" s="27">
        <f t="shared" si="0"/>
        <v>477181.89</v>
      </c>
      <c r="F12" s="28">
        <f t="shared" si="0"/>
        <v>0</v>
      </c>
      <c r="G12" s="27">
        <f t="shared" si="0"/>
        <v>0</v>
      </c>
      <c r="H12" s="27">
        <f t="shared" si="0"/>
        <v>1557.98</v>
      </c>
      <c r="I12" s="27">
        <f t="shared" si="0"/>
        <v>4862925.8500000006</v>
      </c>
      <c r="J12" s="27">
        <f t="shared" si="0"/>
        <v>0</v>
      </c>
      <c r="K12" s="27">
        <f t="shared" si="0"/>
        <v>0</v>
      </c>
      <c r="L12" s="27">
        <f t="shared" si="0"/>
        <v>437.76</v>
      </c>
      <c r="M12" s="27">
        <f t="shared" si="0"/>
        <v>1147300.99</v>
      </c>
      <c r="N12" s="27">
        <f t="shared" si="0"/>
        <v>0</v>
      </c>
      <c r="O12" s="27">
        <f t="shared" si="0"/>
        <v>0</v>
      </c>
      <c r="P12" s="27">
        <f t="shared" si="0"/>
        <v>0</v>
      </c>
      <c r="Q12" s="27">
        <f t="shared" si="0"/>
        <v>0</v>
      </c>
      <c r="R12" s="27">
        <f t="shared" si="0"/>
        <v>0</v>
      </c>
      <c r="S12" s="27">
        <f t="shared" si="0"/>
        <v>738847.41</v>
      </c>
    </row>
    <row r="13" spans="1:20" ht="15.6">
      <c r="A13" s="1">
        <v>1</v>
      </c>
      <c r="B13" s="29">
        <v>1</v>
      </c>
      <c r="C13" s="30" t="s">
        <v>19</v>
      </c>
      <c r="D13" s="27">
        <f t="shared" ref="D13:D18" si="1">E13+G13+I13+K13+M13+O13+P13+Q13+R13+S13</f>
        <v>1497973.4</v>
      </c>
      <c r="E13" s="27">
        <v>0</v>
      </c>
      <c r="F13" s="31">
        <v>0</v>
      </c>
      <c r="G13" s="27">
        <v>0</v>
      </c>
      <c r="H13" s="32">
        <v>441.05</v>
      </c>
      <c r="I13" s="27">
        <v>1368013.93</v>
      </c>
      <c r="J13" s="32">
        <v>0</v>
      </c>
      <c r="K13" s="27">
        <v>0</v>
      </c>
      <c r="L13" s="32">
        <v>0</v>
      </c>
      <c r="M13" s="27">
        <v>0</v>
      </c>
      <c r="N13" s="32">
        <v>0</v>
      </c>
      <c r="O13" s="27">
        <v>0</v>
      </c>
      <c r="P13" s="27">
        <v>0</v>
      </c>
      <c r="Q13" s="32">
        <v>0</v>
      </c>
      <c r="R13" s="32">
        <v>0</v>
      </c>
      <c r="S13" s="27">
        <v>129959.47</v>
      </c>
    </row>
    <row r="14" spans="1:20" ht="15.6">
      <c r="A14" s="1">
        <v>1</v>
      </c>
      <c r="B14" s="29">
        <v>2</v>
      </c>
      <c r="C14" s="30" t="s">
        <v>20</v>
      </c>
      <c r="D14" s="27">
        <f t="shared" si="1"/>
        <v>592842.31000000006</v>
      </c>
      <c r="E14" s="27">
        <v>0</v>
      </c>
      <c r="F14" s="31">
        <v>0</v>
      </c>
      <c r="G14" s="27">
        <v>0</v>
      </c>
      <c r="H14" s="32">
        <v>0</v>
      </c>
      <c r="I14" s="27">
        <v>0</v>
      </c>
      <c r="J14" s="32">
        <v>0</v>
      </c>
      <c r="K14" s="27">
        <v>0</v>
      </c>
      <c r="L14" s="32">
        <v>188.76</v>
      </c>
      <c r="M14" s="27">
        <v>480985.46</v>
      </c>
      <c r="N14" s="32">
        <v>0</v>
      </c>
      <c r="O14" s="27">
        <v>0</v>
      </c>
      <c r="P14" s="27">
        <v>0</v>
      </c>
      <c r="Q14" s="32">
        <v>0</v>
      </c>
      <c r="R14" s="32">
        <v>0</v>
      </c>
      <c r="S14" s="27">
        <v>111856.85</v>
      </c>
    </row>
    <row r="15" spans="1:20" ht="15.6">
      <c r="A15" s="1">
        <v>1</v>
      </c>
      <c r="B15" s="29">
        <v>3</v>
      </c>
      <c r="C15" s="30" t="s">
        <v>21</v>
      </c>
      <c r="D15" s="27">
        <f t="shared" si="1"/>
        <v>2181174.5700000003</v>
      </c>
      <c r="E15" s="27">
        <v>0</v>
      </c>
      <c r="F15" s="31">
        <v>0</v>
      </c>
      <c r="G15" s="27">
        <v>0</v>
      </c>
      <c r="H15" s="32">
        <v>648.9</v>
      </c>
      <c r="I15" s="27">
        <v>2037096.35</v>
      </c>
      <c r="J15" s="32">
        <v>0</v>
      </c>
      <c r="K15" s="27">
        <v>0</v>
      </c>
      <c r="L15" s="32">
        <v>0</v>
      </c>
      <c r="M15" s="27">
        <v>0</v>
      </c>
      <c r="N15" s="32">
        <v>0</v>
      </c>
      <c r="O15" s="27">
        <v>0</v>
      </c>
      <c r="P15" s="27">
        <v>0</v>
      </c>
      <c r="Q15" s="32">
        <v>0</v>
      </c>
      <c r="R15" s="32">
        <v>0</v>
      </c>
      <c r="S15" s="27">
        <v>144078.22</v>
      </c>
    </row>
    <row r="16" spans="1:20" ht="15.6">
      <c r="A16" s="1">
        <v>1</v>
      </c>
      <c r="B16" s="29">
        <v>4</v>
      </c>
      <c r="C16" s="30" t="s">
        <v>22</v>
      </c>
      <c r="D16" s="27">
        <f t="shared" si="1"/>
        <v>1589607.73</v>
      </c>
      <c r="E16" s="27">
        <v>0</v>
      </c>
      <c r="F16" s="31">
        <v>0</v>
      </c>
      <c r="G16" s="27">
        <v>0</v>
      </c>
      <c r="H16" s="32">
        <v>468.03</v>
      </c>
      <c r="I16" s="27">
        <v>1457815.57</v>
      </c>
      <c r="J16" s="32">
        <v>0</v>
      </c>
      <c r="K16" s="27">
        <v>0</v>
      </c>
      <c r="L16" s="32">
        <v>0</v>
      </c>
      <c r="M16" s="27">
        <v>0</v>
      </c>
      <c r="N16" s="32">
        <v>0</v>
      </c>
      <c r="O16" s="27">
        <v>0</v>
      </c>
      <c r="P16" s="27">
        <v>0</v>
      </c>
      <c r="Q16" s="32">
        <v>0</v>
      </c>
      <c r="R16" s="32">
        <v>0</v>
      </c>
      <c r="S16" s="27">
        <v>131792.16</v>
      </c>
    </row>
    <row r="17" spans="1:19" ht="15.6">
      <c r="A17" s="1">
        <v>1</v>
      </c>
      <c r="B17" s="29">
        <v>5</v>
      </c>
      <c r="C17" s="30" t="s">
        <v>23</v>
      </c>
      <c r="D17" s="27">
        <f t="shared" si="1"/>
        <v>781954.62</v>
      </c>
      <c r="E17" s="27">
        <v>0</v>
      </c>
      <c r="F17" s="31">
        <v>0</v>
      </c>
      <c r="G17" s="27">
        <v>0</v>
      </c>
      <c r="H17" s="32">
        <v>0</v>
      </c>
      <c r="I17" s="27">
        <v>0</v>
      </c>
      <c r="J17" s="32">
        <v>0</v>
      </c>
      <c r="K17" s="27">
        <v>0</v>
      </c>
      <c r="L17" s="32">
        <v>249</v>
      </c>
      <c r="M17" s="27">
        <v>666315.53</v>
      </c>
      <c r="N17" s="32">
        <v>0</v>
      </c>
      <c r="O17" s="27">
        <v>0</v>
      </c>
      <c r="P17" s="27">
        <v>0</v>
      </c>
      <c r="Q17" s="32">
        <v>0</v>
      </c>
      <c r="R17" s="32">
        <v>0</v>
      </c>
      <c r="S17" s="27">
        <v>115639.09</v>
      </c>
    </row>
    <row r="18" spans="1:19" ht="19.2" customHeight="1">
      <c r="A18" s="1">
        <v>1</v>
      </c>
      <c r="B18" s="29">
        <v>6</v>
      </c>
      <c r="C18" s="33" t="s">
        <v>24</v>
      </c>
      <c r="D18" s="34">
        <f t="shared" si="1"/>
        <v>582703.51</v>
      </c>
      <c r="E18" s="34">
        <f>498374.12-21192.23</f>
        <v>477181.89</v>
      </c>
      <c r="F18" s="35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105521.62</v>
      </c>
    </row>
    <row r="19" spans="1:19" ht="15" customHeight="1">
      <c r="B19" s="36" t="s">
        <v>41</v>
      </c>
      <c r="C19" s="37"/>
      <c r="D19" s="34">
        <f t="shared" ref="D19:S19" si="2">SUM(D20:D26)</f>
        <v>8279999.9199999999</v>
      </c>
      <c r="E19" s="34">
        <f t="shared" si="2"/>
        <v>1973808</v>
      </c>
      <c r="F19" s="38">
        <f t="shared" si="2"/>
        <v>0</v>
      </c>
      <c r="G19" s="34">
        <f t="shared" si="2"/>
        <v>0</v>
      </c>
      <c r="H19" s="34">
        <f t="shared" si="2"/>
        <v>678.65</v>
      </c>
      <c r="I19" s="34">
        <f t="shared" si="2"/>
        <v>1909695.4</v>
      </c>
      <c r="J19" s="34">
        <f t="shared" si="2"/>
        <v>0</v>
      </c>
      <c r="K19" s="34">
        <f t="shared" si="2"/>
        <v>0</v>
      </c>
      <c r="L19" s="34">
        <f t="shared" si="2"/>
        <v>899.48</v>
      </c>
      <c r="M19" s="34">
        <f t="shared" si="2"/>
        <v>2260014.83</v>
      </c>
      <c r="N19" s="34">
        <f t="shared" si="2"/>
        <v>25.2</v>
      </c>
      <c r="O19" s="34">
        <f t="shared" si="2"/>
        <v>646481.68999999994</v>
      </c>
      <c r="P19" s="34">
        <f t="shared" si="2"/>
        <v>0</v>
      </c>
      <c r="Q19" s="34">
        <f t="shared" si="2"/>
        <v>0</v>
      </c>
      <c r="R19" s="34">
        <f t="shared" si="2"/>
        <v>0</v>
      </c>
      <c r="S19" s="34">
        <f t="shared" si="2"/>
        <v>1490000</v>
      </c>
    </row>
    <row r="20" spans="1:19" ht="15.6">
      <c r="A20" s="1">
        <v>1</v>
      </c>
      <c r="B20" s="39">
        <v>1</v>
      </c>
      <c r="C20" s="37" t="s">
        <v>25</v>
      </c>
      <c r="D20" s="34">
        <f t="shared" ref="D20:D26" si="3">E20+G20+I20+K20+M20+O20+P20+Q20+R20+S20</f>
        <v>1769232.5</v>
      </c>
      <c r="E20" s="40">
        <v>1599232.5</v>
      </c>
      <c r="F20" s="41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170000</v>
      </c>
    </row>
    <row r="21" spans="1:19" ht="15.6">
      <c r="A21" s="1">
        <v>1</v>
      </c>
      <c r="B21" s="39">
        <v>2</v>
      </c>
      <c r="C21" s="37" t="s">
        <v>26</v>
      </c>
      <c r="D21" s="34">
        <f t="shared" si="3"/>
        <v>356471.72</v>
      </c>
      <c r="E21" s="40">
        <v>0</v>
      </c>
      <c r="F21" s="41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113.5</v>
      </c>
      <c r="M21" s="40">
        <v>256471.72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100000</v>
      </c>
    </row>
    <row r="22" spans="1:19" ht="15.6">
      <c r="A22" s="1">
        <v>1</v>
      </c>
      <c r="B22" s="39">
        <v>3</v>
      </c>
      <c r="C22" s="37" t="s">
        <v>27</v>
      </c>
      <c r="D22" s="34">
        <f t="shared" si="3"/>
        <v>910808.8</v>
      </c>
      <c r="E22" s="40">
        <v>0</v>
      </c>
      <c r="F22" s="41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290</v>
      </c>
      <c r="M22" s="40">
        <v>755808.8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155000</v>
      </c>
    </row>
    <row r="23" spans="1:19" ht="15" customHeight="1">
      <c r="A23" s="1">
        <v>1</v>
      </c>
      <c r="B23" s="39">
        <v>4</v>
      </c>
      <c r="C23" s="37" t="s">
        <v>28</v>
      </c>
      <c r="D23" s="34">
        <f t="shared" si="3"/>
        <v>1037379.82</v>
      </c>
      <c r="E23" s="40">
        <v>0</v>
      </c>
      <c r="F23" s="41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330.3</v>
      </c>
      <c r="M23" s="40">
        <v>882379.82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155000</v>
      </c>
    </row>
    <row r="24" spans="1:19" ht="15.6">
      <c r="A24" s="1">
        <v>1</v>
      </c>
      <c r="B24" s="39">
        <v>5</v>
      </c>
      <c r="C24" s="37" t="s">
        <v>29</v>
      </c>
      <c r="D24" s="34">
        <f t="shared" si="3"/>
        <v>1090965</v>
      </c>
      <c r="E24" s="40">
        <v>0</v>
      </c>
      <c r="F24" s="41">
        <v>0</v>
      </c>
      <c r="G24" s="40">
        <v>0</v>
      </c>
      <c r="H24" s="40">
        <v>321.25</v>
      </c>
      <c r="I24" s="40">
        <v>925965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165000</v>
      </c>
    </row>
    <row r="25" spans="1:19" ht="15.6">
      <c r="A25" s="1">
        <v>1</v>
      </c>
      <c r="B25" s="39">
        <v>6</v>
      </c>
      <c r="C25" s="37" t="s">
        <v>30</v>
      </c>
      <c r="D25" s="34">
        <f t="shared" si="3"/>
        <v>1937728.16</v>
      </c>
      <c r="E25" s="40">
        <v>136423.5</v>
      </c>
      <c r="F25" s="41">
        <v>0</v>
      </c>
      <c r="G25" s="40">
        <v>0</v>
      </c>
      <c r="H25" s="40">
        <v>130.88</v>
      </c>
      <c r="I25" s="40">
        <v>379468.48</v>
      </c>
      <c r="J25" s="40">
        <v>0</v>
      </c>
      <c r="K25" s="40">
        <v>0</v>
      </c>
      <c r="L25" s="40">
        <v>165.68</v>
      </c>
      <c r="M25" s="40">
        <v>365354.49</v>
      </c>
      <c r="N25" s="40">
        <v>25.2</v>
      </c>
      <c r="O25" s="40">
        <v>646481.68999999994</v>
      </c>
      <c r="P25" s="40">
        <v>0</v>
      </c>
      <c r="Q25" s="40">
        <v>0</v>
      </c>
      <c r="R25" s="40">
        <v>0</v>
      </c>
      <c r="S25" s="40">
        <v>410000</v>
      </c>
    </row>
    <row r="26" spans="1:19" ht="15" customHeight="1">
      <c r="A26" s="1">
        <v>1</v>
      </c>
      <c r="B26" s="39">
        <v>7</v>
      </c>
      <c r="C26" s="37" t="s">
        <v>31</v>
      </c>
      <c r="D26" s="34">
        <f t="shared" si="3"/>
        <v>1177413.92</v>
      </c>
      <c r="E26" s="40">
        <v>238152</v>
      </c>
      <c r="F26" s="41">
        <v>0</v>
      </c>
      <c r="G26" s="40">
        <v>0</v>
      </c>
      <c r="H26" s="40">
        <v>226.52</v>
      </c>
      <c r="I26" s="40">
        <v>604261.92000000004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335000</v>
      </c>
    </row>
    <row r="27" spans="1:19" ht="15.6">
      <c r="B27" s="36" t="s">
        <v>42</v>
      </c>
      <c r="C27" s="37"/>
      <c r="D27" s="34">
        <f t="shared" ref="D27:S27" si="4">SUM(D28:D35)</f>
        <v>14125316.879999999</v>
      </c>
      <c r="E27" s="34">
        <f t="shared" si="4"/>
        <v>10074285</v>
      </c>
      <c r="F27" s="38">
        <f t="shared" si="4"/>
        <v>0</v>
      </c>
      <c r="G27" s="34">
        <f t="shared" si="4"/>
        <v>0</v>
      </c>
      <c r="H27" s="34">
        <f t="shared" si="4"/>
        <v>892.53</v>
      </c>
      <c r="I27" s="34">
        <f t="shared" si="4"/>
        <v>2536031.88</v>
      </c>
      <c r="J27" s="34">
        <f t="shared" si="4"/>
        <v>0</v>
      </c>
      <c r="K27" s="34">
        <f t="shared" si="4"/>
        <v>0</v>
      </c>
      <c r="L27" s="34">
        <f t="shared" si="4"/>
        <v>0</v>
      </c>
      <c r="M27" s="34">
        <f t="shared" si="4"/>
        <v>0</v>
      </c>
      <c r="N27" s="34">
        <f t="shared" si="4"/>
        <v>0</v>
      </c>
      <c r="O27" s="34">
        <f t="shared" si="4"/>
        <v>0</v>
      </c>
      <c r="P27" s="34">
        <f t="shared" si="4"/>
        <v>0</v>
      </c>
      <c r="Q27" s="34">
        <f t="shared" si="4"/>
        <v>0</v>
      </c>
      <c r="R27" s="34">
        <f t="shared" si="4"/>
        <v>0</v>
      </c>
      <c r="S27" s="34">
        <f t="shared" si="4"/>
        <v>1515000</v>
      </c>
    </row>
    <row r="28" spans="1:19" ht="15.6">
      <c r="B28" s="39">
        <v>1</v>
      </c>
      <c r="C28" s="37" t="s">
        <v>32</v>
      </c>
      <c r="D28" s="34">
        <f t="shared" ref="D28:D35" si="5">E28+G28+I28+K28+M28+O28+P28+Q28+R28+S28</f>
        <v>1880504</v>
      </c>
      <c r="E28" s="40">
        <v>1710504</v>
      </c>
      <c r="F28" s="41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170000</v>
      </c>
    </row>
    <row r="29" spans="1:19" ht="15.6">
      <c r="B29" s="39">
        <v>2</v>
      </c>
      <c r="C29" s="37" t="s">
        <v>33</v>
      </c>
      <c r="D29" s="34">
        <f t="shared" si="5"/>
        <v>539964</v>
      </c>
      <c r="E29" s="40">
        <v>0</v>
      </c>
      <c r="F29" s="41">
        <v>0</v>
      </c>
      <c r="G29" s="40">
        <v>0</v>
      </c>
      <c r="H29" s="40">
        <v>159</v>
      </c>
      <c r="I29" s="40">
        <v>374964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165000</v>
      </c>
    </row>
    <row r="30" spans="1:19" ht="15.6">
      <c r="B30" s="39">
        <v>3</v>
      </c>
      <c r="C30" s="37" t="s">
        <v>34</v>
      </c>
      <c r="D30" s="34">
        <f t="shared" si="5"/>
        <v>1253565.48</v>
      </c>
      <c r="E30" s="40">
        <v>0</v>
      </c>
      <c r="F30" s="41">
        <v>0</v>
      </c>
      <c r="G30" s="40">
        <v>0</v>
      </c>
      <c r="H30" s="40">
        <v>369.13</v>
      </c>
      <c r="I30" s="40">
        <v>1088565.48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165000</v>
      </c>
    </row>
    <row r="31" spans="1:19" ht="15.6">
      <c r="B31" s="39">
        <v>4</v>
      </c>
      <c r="C31" s="37" t="s">
        <v>35</v>
      </c>
      <c r="D31" s="34">
        <f t="shared" si="5"/>
        <v>491566.5</v>
      </c>
      <c r="E31" s="40">
        <v>321566.5</v>
      </c>
      <c r="F31" s="41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170000</v>
      </c>
    </row>
    <row r="32" spans="1:19" ht="15.6">
      <c r="B32" s="39">
        <v>5</v>
      </c>
      <c r="C32" s="37" t="s">
        <v>36</v>
      </c>
      <c r="D32" s="34">
        <f t="shared" si="5"/>
        <v>1821716.9</v>
      </c>
      <c r="E32" s="40">
        <v>414214.5</v>
      </c>
      <c r="F32" s="41">
        <v>0</v>
      </c>
      <c r="G32" s="40">
        <v>0</v>
      </c>
      <c r="H32" s="40">
        <v>364.4</v>
      </c>
      <c r="I32" s="40">
        <v>1072502.3999999999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335000</v>
      </c>
    </row>
    <row r="33" spans="2:19" ht="15.6">
      <c r="B33" s="39">
        <v>6</v>
      </c>
      <c r="C33" s="37" t="s">
        <v>37</v>
      </c>
      <c r="D33" s="34">
        <f t="shared" si="5"/>
        <v>984541.5</v>
      </c>
      <c r="E33" s="40">
        <v>814541.5</v>
      </c>
      <c r="F33" s="41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170000</v>
      </c>
    </row>
    <row r="34" spans="2:19" ht="15.6">
      <c r="B34" s="39">
        <v>7</v>
      </c>
      <c r="C34" s="37" t="s">
        <v>38</v>
      </c>
      <c r="D34" s="34">
        <f t="shared" si="5"/>
        <v>2950964</v>
      </c>
      <c r="E34" s="40">
        <v>2780964</v>
      </c>
      <c r="F34" s="41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170000</v>
      </c>
    </row>
    <row r="35" spans="2:19" ht="15.6">
      <c r="B35" s="39">
        <v>8</v>
      </c>
      <c r="C35" s="37" t="s">
        <v>39</v>
      </c>
      <c r="D35" s="34">
        <f t="shared" si="5"/>
        <v>4202494.5</v>
      </c>
      <c r="E35" s="40">
        <v>4032494.5</v>
      </c>
      <c r="F35" s="41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170000</v>
      </c>
    </row>
    <row r="36" spans="2:19" ht="15.6"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</row>
  </sheetData>
  <mergeCells count="16">
    <mergeCell ref="O6:R6"/>
    <mergeCell ref="A7:R7"/>
    <mergeCell ref="J3:T3"/>
    <mergeCell ref="J5:T5"/>
    <mergeCell ref="O2:R2"/>
    <mergeCell ref="N4:R4"/>
    <mergeCell ref="B8:B10"/>
    <mergeCell ref="C8:C10"/>
    <mergeCell ref="D8:D9"/>
    <mergeCell ref="E8:O8"/>
    <mergeCell ref="P8:S8"/>
    <mergeCell ref="F9:G9"/>
    <mergeCell ref="H9:I9"/>
    <mergeCell ref="J9:K9"/>
    <mergeCell ref="L9:M9"/>
    <mergeCell ref="N9:O9"/>
  </mergeCells>
  <pageMargins left="0" right="0" top="0" bottom="0" header="0.31496062992125984" footer="0.31496062992125984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Реестр</vt:lpstr>
      <vt:lpstr>Лист3</vt:lpstr>
      <vt:lpstr>Реестр!Область_печати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Gkh3</cp:lastModifiedBy>
  <cp:lastPrinted>2017-02-15T11:04:11Z</cp:lastPrinted>
  <dcterms:created xsi:type="dcterms:W3CDTF">2017-02-03T13:25:41Z</dcterms:created>
  <dcterms:modified xsi:type="dcterms:W3CDTF">2017-02-15T11:06:12Z</dcterms:modified>
</cp:coreProperties>
</file>