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7496" windowHeight="10032"/>
  </bookViews>
  <sheets>
    <sheet name="Реестр" sheetId="1" r:id="rId1"/>
  </sheets>
  <definedNames>
    <definedName name="_xlnm.Print_Area" localSheetId="0">Реестр!$A$1:$W$31</definedName>
  </definedNames>
  <calcPr calcId="125725"/>
</workbook>
</file>

<file path=xl/calcChain.xml><?xml version="1.0" encoding="utf-8"?>
<calcChain xmlns="http://schemas.openxmlformats.org/spreadsheetml/2006/main">
  <c r="D26" i="1"/>
  <c r="D25"/>
  <c r="D24"/>
  <c r="I23"/>
  <c r="D23" s="1"/>
  <c r="D22"/>
  <c r="D21"/>
  <c r="D20"/>
  <c r="I19"/>
  <c r="D19"/>
  <c r="S18"/>
  <c r="E18"/>
  <c r="D18" s="1"/>
  <c r="D17" s="1"/>
  <c r="S17"/>
  <c r="R17"/>
  <c r="Q17"/>
  <c r="P17"/>
  <c r="O17"/>
  <c r="N17"/>
  <c r="M17"/>
  <c r="L17"/>
  <c r="K17"/>
  <c r="J17"/>
  <c r="I17"/>
  <c r="H17"/>
  <c r="G17"/>
  <c r="F17"/>
  <c r="E17" l="1"/>
</calcChain>
</file>

<file path=xl/sharedStrings.xml><?xml version="1.0" encoding="utf-8"?>
<sst xmlns="http://schemas.openxmlformats.org/spreadsheetml/2006/main" count="59" uniqueCount="39">
  <si>
    <t>№ п/п</t>
  </si>
  <si>
    <t>Адрес МКД</t>
  </si>
  <si>
    <t>Район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</si>
  <si>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</si>
  <si>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</si>
  <si>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</si>
  <si>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</si>
  <si>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</si>
  <si>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</si>
  <si>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</si>
  <si>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</si>
  <si>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</si>
  <si>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</si>
  <si>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</si>
  <si>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</si>
  <si>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</si>
  <si>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</si>
  <si>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</si>
  <si>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</si>
  <si>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</si>
  <si>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Собинский район</t>
  </si>
  <si>
    <t>Итого по поселок Ставрово</t>
  </si>
  <si>
    <t>п Ставрово ул Комсомольская д.16</t>
  </si>
  <si>
    <t>п Ставрово ул Комсомольская д.3</t>
  </si>
  <si>
    <t>п Ставрово ул Комсомольская д.4</t>
  </si>
  <si>
    <t>п Ставрово ул Комсомольская д.7а</t>
  </si>
  <si>
    <t>п Ставрово ул Механизаторов д.19А</t>
  </si>
  <si>
    <t>п Ставрово ул Октябрьская д.117</t>
  </si>
  <si>
    <t>п Ставрово ул Октябрьская д.142</t>
  </si>
  <si>
    <t>п Ставрово ул Совхозная д.4В</t>
  </si>
  <si>
    <t>п Ставрово ул Южная д.1</t>
  </si>
  <si>
    <t>Приложение №1</t>
  </si>
  <si>
    <t>к постановлению</t>
  </si>
  <si>
    <t>Утверждено</t>
  </si>
  <si>
    <t xml:space="preserve">Краткосрочный план </t>
  </si>
  <si>
    <t>реализации региональной программы капитального ремонта общего имущества в многоквартирных домах</t>
  </si>
  <si>
    <t>на территории муниципального образования поселок Ставрово Собинского района на 2016 год</t>
  </si>
  <si>
    <t>Администрации поселка Ставрово от 13.12. 2016 №304</t>
  </si>
  <si>
    <t>постановлением администрации поселка Ставрово от13.12. 2016 №304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</si>
</sst>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right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6"/>
  <sheetViews>
    <sheetView tabSelected="1" zoomScale="60" zoomScaleNormal="60" zoomScaleSheetLayoutView="50" zoomScalePageLayoutView="50" workbookViewId="0">
      <selection activeCell="Q9" sqref="Q9"/>
    </sheetView>
  </sheetViews>
  <sheetFormatPr defaultRowHeight="15.6"/>
  <cols>
    <col min="1" max="1" width="6.33203125" style="1" customWidth="1"/>
    <col min="2" max="2" width="37.33203125" style="1" customWidth="1"/>
    <col min="3" max="3" width="0" style="1" hidden="1" customWidth="1"/>
    <col min="4" max="4" width="18.109375" style="1" customWidth="1"/>
    <col min="5" max="5" width="14.44140625" style="1" customWidth="1"/>
    <col min="6" max="6" width="5.44140625" style="1" customWidth="1"/>
    <col min="7" max="7" width="7.33203125" style="1" customWidth="1"/>
    <col min="8" max="8" width="10.44140625" style="1" customWidth="1"/>
    <col min="9" max="9" width="13.88671875" style="1" customWidth="1"/>
    <col min="10" max="10" width="7.77734375" style="1" customWidth="1"/>
    <col min="11" max="11" width="8.44140625" style="1" customWidth="1"/>
    <col min="12" max="12" width="9.6640625" style="1" customWidth="1"/>
    <col min="13" max="13" width="7.77734375" style="1" customWidth="1"/>
    <col min="14" max="14" width="7.5546875" style="1" customWidth="1"/>
    <col min="15" max="15" width="7.109375" style="1" customWidth="1"/>
    <col min="16" max="16" width="7.33203125" style="1" customWidth="1"/>
    <col min="17" max="17" width="12" style="1" customWidth="1"/>
    <col min="18" max="18" width="12.88671875" style="1" customWidth="1"/>
    <col min="19" max="19" width="16.21875" style="1" customWidth="1"/>
    <col min="20" max="21" width="0" style="1" hidden="1" customWidth="1"/>
    <col min="22" max="22" width="12.88671875" style="1" customWidth="1"/>
    <col min="23" max="23" width="0.6640625" style="1" customWidth="1"/>
    <col min="24" max="16384" width="8.88671875" style="1"/>
  </cols>
  <sheetData>
    <row r="2" spans="1:19">
      <c r="K2" s="18"/>
      <c r="L2" s="34" t="s">
        <v>31</v>
      </c>
      <c r="M2" s="34"/>
      <c r="N2" s="34"/>
      <c r="O2" s="19"/>
    </row>
    <row r="3" spans="1:19">
      <c r="K3" s="18"/>
      <c r="L3" s="34" t="s">
        <v>32</v>
      </c>
      <c r="M3" s="34"/>
      <c r="N3" s="34"/>
      <c r="O3" s="19"/>
    </row>
    <row r="4" spans="1:19">
      <c r="K4" s="36" t="s">
        <v>37</v>
      </c>
      <c r="L4" s="36"/>
      <c r="M4" s="36"/>
      <c r="N4" s="36"/>
      <c r="O4" s="36"/>
      <c r="P4" s="36"/>
      <c r="Q4" s="36"/>
    </row>
    <row r="5" spans="1:19">
      <c r="K5" s="18"/>
      <c r="L5" s="34" t="s">
        <v>33</v>
      </c>
      <c r="M5" s="34"/>
      <c r="N5" s="18"/>
      <c r="O5" s="19"/>
    </row>
    <row r="6" spans="1:19" ht="22.2" customHeight="1">
      <c r="K6" s="35" t="s">
        <v>38</v>
      </c>
      <c r="L6" s="35"/>
      <c r="M6" s="35"/>
      <c r="N6" s="35"/>
      <c r="O6" s="35"/>
      <c r="P6" s="35"/>
      <c r="Q6" s="35"/>
      <c r="R6" s="35"/>
    </row>
    <row r="9" spans="1:19" ht="20.399999999999999">
      <c r="D9" s="20"/>
      <c r="E9" s="20"/>
      <c r="F9" s="33" t="s">
        <v>34</v>
      </c>
      <c r="G9" s="33"/>
      <c r="H9" s="33"/>
      <c r="I9" s="33"/>
      <c r="J9" s="33"/>
      <c r="K9" s="33"/>
      <c r="L9" s="33"/>
      <c r="M9" s="33"/>
      <c r="N9" s="21"/>
    </row>
    <row r="10" spans="1:19" ht="20.399999999999999">
      <c r="B10" s="33" t="s">
        <v>35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9" ht="20.399999999999999">
      <c r="B11" s="33" t="s">
        <v>36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3" spans="1:19" ht="15.6" customHeight="1">
      <c r="A13" s="22" t="s">
        <v>0</v>
      </c>
      <c r="B13" s="22" t="s">
        <v>1</v>
      </c>
      <c r="C13" s="25" t="s">
        <v>2</v>
      </c>
      <c r="D13" s="28" t="s">
        <v>3</v>
      </c>
      <c r="E13" s="30" t="s">
        <v>4</v>
      </c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0" t="s">
        <v>5</v>
      </c>
      <c r="Q13" s="31"/>
      <c r="R13" s="31"/>
      <c r="S13" s="32"/>
    </row>
    <row r="14" spans="1:19" ht="337.2" customHeight="1">
      <c r="A14" s="23"/>
      <c r="B14" s="23"/>
      <c r="C14" s="26"/>
      <c r="D14" s="29"/>
      <c r="E14" s="2" t="s">
        <v>6</v>
      </c>
      <c r="F14" s="30" t="s">
        <v>7</v>
      </c>
      <c r="G14" s="32"/>
      <c r="H14" s="30" t="s">
        <v>8</v>
      </c>
      <c r="I14" s="32"/>
      <c r="J14" s="30" t="s">
        <v>9</v>
      </c>
      <c r="K14" s="32"/>
      <c r="L14" s="30" t="s">
        <v>10</v>
      </c>
      <c r="M14" s="32"/>
      <c r="N14" s="30" t="s">
        <v>11</v>
      </c>
      <c r="O14" s="32"/>
      <c r="P14" s="2" t="s">
        <v>12</v>
      </c>
      <c r="Q14" s="2" t="s">
        <v>13</v>
      </c>
      <c r="R14" s="2" t="s">
        <v>14</v>
      </c>
      <c r="S14" s="3" t="s">
        <v>15</v>
      </c>
    </row>
    <row r="15" spans="1:19">
      <c r="A15" s="24"/>
      <c r="B15" s="24"/>
      <c r="C15" s="27"/>
      <c r="D15" s="4" t="s">
        <v>16</v>
      </c>
      <c r="E15" s="5" t="s">
        <v>16</v>
      </c>
      <c r="F15" s="5" t="s">
        <v>17</v>
      </c>
      <c r="G15" s="5" t="s">
        <v>16</v>
      </c>
      <c r="H15" s="5" t="s">
        <v>18</v>
      </c>
      <c r="I15" s="5" t="s">
        <v>16</v>
      </c>
      <c r="J15" s="5" t="s">
        <v>18</v>
      </c>
      <c r="K15" s="5" t="s">
        <v>16</v>
      </c>
      <c r="L15" s="5" t="s">
        <v>18</v>
      </c>
      <c r="M15" s="5" t="s">
        <v>16</v>
      </c>
      <c r="N15" s="5" t="s">
        <v>19</v>
      </c>
      <c r="O15" s="5" t="s">
        <v>16</v>
      </c>
      <c r="P15" s="5" t="s">
        <v>16</v>
      </c>
      <c r="Q15" s="5" t="s">
        <v>16</v>
      </c>
      <c r="R15" s="5" t="s">
        <v>16</v>
      </c>
      <c r="S15" s="6" t="s">
        <v>16</v>
      </c>
    </row>
    <row r="16" spans="1:19">
      <c r="A16" s="7">
        <v>1</v>
      </c>
      <c r="B16" s="7">
        <v>2</v>
      </c>
      <c r="C16" s="7"/>
      <c r="D16" s="7">
        <v>3</v>
      </c>
      <c r="E16" s="7">
        <v>4</v>
      </c>
      <c r="F16" s="7">
        <v>5</v>
      </c>
      <c r="G16" s="7">
        <v>6</v>
      </c>
      <c r="H16" s="7">
        <v>7</v>
      </c>
      <c r="I16" s="7">
        <v>8</v>
      </c>
      <c r="J16" s="7">
        <v>9</v>
      </c>
      <c r="K16" s="7">
        <v>10</v>
      </c>
      <c r="L16" s="7">
        <v>11</v>
      </c>
      <c r="M16" s="7">
        <v>12</v>
      </c>
      <c r="N16" s="7">
        <v>13</v>
      </c>
      <c r="O16" s="7">
        <v>14</v>
      </c>
      <c r="P16" s="7">
        <v>15</v>
      </c>
      <c r="Q16" s="7">
        <v>16</v>
      </c>
      <c r="R16" s="7">
        <v>17</v>
      </c>
      <c r="S16" s="7">
        <v>18</v>
      </c>
    </row>
    <row r="17" spans="1:19" s="13" customFormat="1" ht="15" customHeight="1">
      <c r="A17" s="8" t="s">
        <v>21</v>
      </c>
      <c r="B17" s="9"/>
      <c r="C17" s="10"/>
      <c r="D17" s="11">
        <f>SUM(D18:D26)</f>
        <v>8620467.0899999999</v>
      </c>
      <c r="E17" s="11">
        <f t="shared" ref="E17:S17" si="0">SUM(E18:E26)</f>
        <v>1659897.23</v>
      </c>
      <c r="F17" s="12">
        <f t="shared" si="0"/>
        <v>0</v>
      </c>
      <c r="G17" s="11">
        <f t="shared" si="0"/>
        <v>0</v>
      </c>
      <c r="H17" s="11">
        <f t="shared" si="0"/>
        <v>3457.3999999999996</v>
      </c>
      <c r="I17" s="11">
        <f t="shared" si="0"/>
        <v>6779353.7999999998</v>
      </c>
      <c r="J17" s="11">
        <f t="shared" si="0"/>
        <v>0</v>
      </c>
      <c r="K17" s="11">
        <f t="shared" si="0"/>
        <v>0</v>
      </c>
      <c r="L17" s="11">
        <f t="shared" si="0"/>
        <v>0</v>
      </c>
      <c r="M17" s="11">
        <f t="shared" si="0"/>
        <v>0</v>
      </c>
      <c r="N17" s="11">
        <f t="shared" si="0"/>
        <v>0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0</v>
      </c>
      <c r="S17" s="11">
        <f t="shared" si="0"/>
        <v>181216.06</v>
      </c>
    </row>
    <row r="18" spans="1:19" s="13" customFormat="1" ht="27" customHeight="1">
      <c r="A18" s="14">
        <v>1</v>
      </c>
      <c r="B18" s="15" t="s">
        <v>22</v>
      </c>
      <c r="C18" s="16" t="s">
        <v>20</v>
      </c>
      <c r="D18" s="11">
        <f t="shared" ref="D18:D26" si="1">E18+G18+I18+K18+M18+O18+P18+Q18+R18+S18</f>
        <v>1308060.07</v>
      </c>
      <c r="E18" s="17">
        <f>1086607.55+191240</f>
        <v>1277847.55</v>
      </c>
      <c r="F18" s="12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f>25822.92+4389.6</f>
        <v>30212.519999999997</v>
      </c>
    </row>
    <row r="19" spans="1:19" s="13" customFormat="1" ht="15" customHeight="1">
      <c r="A19" s="14">
        <v>2</v>
      </c>
      <c r="B19" s="15" t="s">
        <v>23</v>
      </c>
      <c r="C19" s="16" t="s">
        <v>20</v>
      </c>
      <c r="D19" s="11">
        <f t="shared" si="1"/>
        <v>1134244.5900000001</v>
      </c>
      <c r="E19" s="11">
        <v>0</v>
      </c>
      <c r="F19" s="12">
        <v>0</v>
      </c>
      <c r="G19" s="11">
        <v>0</v>
      </c>
      <c r="H19" s="17">
        <v>537.79999999999995</v>
      </c>
      <c r="I19" s="17">
        <f>996074.03+115270</f>
        <v>1111344.03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22900.560000000001</v>
      </c>
    </row>
    <row r="20" spans="1:19" s="13" customFormat="1" ht="15" customHeight="1">
      <c r="A20" s="14">
        <v>3</v>
      </c>
      <c r="B20" s="15" t="s">
        <v>24</v>
      </c>
      <c r="C20" s="16" t="s">
        <v>20</v>
      </c>
      <c r="D20" s="11">
        <f t="shared" si="1"/>
        <v>1684056.24</v>
      </c>
      <c r="E20" s="11">
        <v>0</v>
      </c>
      <c r="F20" s="12">
        <v>0</v>
      </c>
      <c r="G20" s="11">
        <v>0</v>
      </c>
      <c r="H20" s="11">
        <v>710.5</v>
      </c>
      <c r="I20" s="17">
        <v>1650130.58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33925.660000000003</v>
      </c>
    </row>
    <row r="21" spans="1:19" s="13" customFormat="1" ht="15" customHeight="1">
      <c r="A21" s="14">
        <v>4</v>
      </c>
      <c r="B21" s="15" t="s">
        <v>25</v>
      </c>
      <c r="C21" s="16" t="s">
        <v>20</v>
      </c>
      <c r="D21" s="11">
        <f t="shared" si="1"/>
        <v>235103.59</v>
      </c>
      <c r="E21" s="17">
        <v>231629.16</v>
      </c>
      <c r="F21" s="12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3474.43</v>
      </c>
    </row>
    <row r="22" spans="1:19" s="13" customFormat="1" ht="15.6" customHeight="1">
      <c r="A22" s="14">
        <v>5</v>
      </c>
      <c r="B22" s="15" t="s">
        <v>26</v>
      </c>
      <c r="C22" s="16" t="s">
        <v>20</v>
      </c>
      <c r="D22" s="11">
        <f t="shared" si="1"/>
        <v>779574.57</v>
      </c>
      <c r="E22" s="11">
        <v>0</v>
      </c>
      <c r="F22" s="12">
        <v>0</v>
      </c>
      <c r="G22" s="11">
        <v>0</v>
      </c>
      <c r="H22" s="17">
        <v>473.8</v>
      </c>
      <c r="I22" s="17">
        <v>762473.47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17101.099999999999</v>
      </c>
    </row>
    <row r="23" spans="1:19" s="13" customFormat="1" ht="15" customHeight="1">
      <c r="A23" s="14">
        <v>6</v>
      </c>
      <c r="B23" s="15" t="s">
        <v>27</v>
      </c>
      <c r="C23" s="16" t="s">
        <v>20</v>
      </c>
      <c r="D23" s="11">
        <f t="shared" si="1"/>
        <v>1571308.95</v>
      </c>
      <c r="E23" s="17">
        <v>150420.51999999999</v>
      </c>
      <c r="F23" s="12">
        <v>0</v>
      </c>
      <c r="G23" s="11">
        <v>0</v>
      </c>
      <c r="H23" s="17">
        <v>676.5</v>
      </c>
      <c r="I23" s="17">
        <f>1294240+94219.63</f>
        <v>1388459.63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32428.799999999999</v>
      </c>
    </row>
    <row r="24" spans="1:19" s="13" customFormat="1" ht="15" customHeight="1">
      <c r="A24" s="14">
        <v>7</v>
      </c>
      <c r="B24" s="15" t="s">
        <v>28</v>
      </c>
      <c r="C24" s="16" t="s">
        <v>20</v>
      </c>
      <c r="D24" s="11">
        <f t="shared" si="1"/>
        <v>2548.8000000000002</v>
      </c>
      <c r="E24" s="11">
        <v>0</v>
      </c>
      <c r="F24" s="12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2548.8000000000002</v>
      </c>
    </row>
    <row r="25" spans="1:19" s="13" customFormat="1" ht="15" customHeight="1">
      <c r="A25" s="14">
        <v>8</v>
      </c>
      <c r="B25" s="15" t="s">
        <v>29</v>
      </c>
      <c r="C25" s="16" t="s">
        <v>20</v>
      </c>
      <c r="D25" s="11">
        <f t="shared" si="1"/>
        <v>829263.45</v>
      </c>
      <c r="E25" s="11">
        <v>0</v>
      </c>
      <c r="F25" s="12">
        <v>0</v>
      </c>
      <c r="G25" s="11">
        <v>0</v>
      </c>
      <c r="H25" s="17">
        <v>357</v>
      </c>
      <c r="I25" s="17">
        <v>812544.09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16719.36</v>
      </c>
    </row>
    <row r="26" spans="1:19" s="13" customFormat="1" ht="15" customHeight="1">
      <c r="A26" s="14">
        <v>9</v>
      </c>
      <c r="B26" s="15" t="s">
        <v>30</v>
      </c>
      <c r="C26" s="16" t="s">
        <v>20</v>
      </c>
      <c r="D26" s="11">
        <f t="shared" si="1"/>
        <v>1076306.83</v>
      </c>
      <c r="E26" s="11">
        <v>0</v>
      </c>
      <c r="F26" s="12">
        <v>0</v>
      </c>
      <c r="G26" s="11">
        <v>0</v>
      </c>
      <c r="H26" s="17">
        <v>701.8</v>
      </c>
      <c r="I26" s="17">
        <v>1054402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21904.83</v>
      </c>
    </row>
  </sheetData>
  <mergeCells count="19">
    <mergeCell ref="F9:M9"/>
    <mergeCell ref="B10:P10"/>
    <mergeCell ref="B11:O11"/>
    <mergeCell ref="L2:N2"/>
    <mergeCell ref="L3:N3"/>
    <mergeCell ref="L5:M5"/>
    <mergeCell ref="K6:R6"/>
    <mergeCell ref="K4:Q4"/>
    <mergeCell ref="P13:S13"/>
    <mergeCell ref="F14:G14"/>
    <mergeCell ref="H14:I14"/>
    <mergeCell ref="J14:K14"/>
    <mergeCell ref="L14:M14"/>
    <mergeCell ref="N14:O14"/>
    <mergeCell ref="A13:A15"/>
    <mergeCell ref="B13:B15"/>
    <mergeCell ref="C13:C15"/>
    <mergeCell ref="D13:D14"/>
    <mergeCell ref="E13:O13"/>
  </mergeCells>
  <pageMargins left="0.70866141732283472" right="0.55118110236220474" top="0.74803149606299213" bottom="0.74803149606299213" header="0.31496062992125984" footer="0.31496062992125984"/>
  <pageSetup paperSize="9" scale="57" orientation="landscape" r:id="rId1"/>
  <colBreaks count="1" manualBreakCount="1">
    <brk id="2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Gkh3</cp:lastModifiedBy>
  <cp:lastPrinted>2016-12-13T09:59:39Z</cp:lastPrinted>
  <dcterms:created xsi:type="dcterms:W3CDTF">2016-12-08T16:43:51Z</dcterms:created>
  <dcterms:modified xsi:type="dcterms:W3CDTF">2016-12-13T12:23:03Z</dcterms:modified>
</cp:coreProperties>
</file>